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plaza.fsmanet.be@SSL\DavWWWRoot\sites\supervisionauditors\Working Material\Guides QC\"/>
    </mc:Choice>
  </mc:AlternateContent>
  <bookViews>
    <workbookView xWindow="22600" yWindow="0" windowWidth="13910" windowHeight="5960" tabRatio="893"/>
  </bookViews>
  <sheets>
    <sheet name="Instructies" sheetId="37" r:id="rId1"/>
    <sheet name="Kerngegevens" sheetId="8" r:id="rId2"/>
    <sheet name="Auditflow" sheetId="16" r:id="rId3"/>
    <sheet name="Mandaat" sheetId="4" r:id="rId4"/>
    <sheet name="Anti-witwas" sheetId="38" r:id="rId5"/>
    <sheet name="Kerngegevens WO" sheetId="11" r:id="rId6"/>
    <sheet name="Wettelijke opdracht (W.Venn.)" sheetId="5" r:id="rId7"/>
    <sheet name="Wettelijke opdracht (WVV)" sheetId="36" r:id="rId8"/>
    <sheet name="Globale evaluatie" sheetId="34" r:id="rId9"/>
    <sheet name="Formules" sheetId="9" r:id="rId10"/>
  </sheets>
  <externalReferences>
    <externalReference r:id="rId11"/>
    <externalReference r:id="rId12"/>
    <externalReference r:id="rId13"/>
    <externalReference r:id="rId14"/>
    <externalReference r:id="rId15"/>
  </externalReferences>
  <definedNames>
    <definedName name="_xlnm._FilterDatabase" localSheetId="4" hidden="1">'Anti-witwas'!$A$2:$R$20</definedName>
    <definedName name="_xlnm._FilterDatabase" localSheetId="3" hidden="1">Mandaat!$A$2:$M$165</definedName>
    <definedName name="_xlnm._FilterDatabase" localSheetId="6" hidden="1">'Wettelijke opdracht (W.Venn.)'!$A$2:$K$178</definedName>
    <definedName name="_xlnm._FilterDatabase" localSheetId="7" hidden="1">'Wettelijke opdracht (WVV)'!$A$2:$K$194</definedName>
    <definedName name="Comité" localSheetId="4">'[1]Grille Stassin'!#REF!</definedName>
    <definedName name="Comité" localSheetId="7">'[1]Grille Stassin'!#REF!</definedName>
    <definedName name="Comité">'[1]Grille Stassin'!#REF!</definedName>
    <definedName name="inbreuken" localSheetId="8">[1]Conso!$N$2:$X$2</definedName>
    <definedName name="inbreuken">#REF!</definedName>
    <definedName name="infractions">[2]Conso!$N$2:$X$2</definedName>
    <definedName name="onderzoek">Formules!$A$30:$A$36</definedName>
    <definedName name="_xlnm.Print_Area" localSheetId="4">'Anti-witwas'!$A$1:$R$23</definedName>
    <definedName name="_xlnm.Print_Area" localSheetId="2">Auditflow!$B$1:$M$77</definedName>
    <definedName name="_xlnm.Print_Area" localSheetId="8">'Globale evaluatie'!$A$1:$H$90</definedName>
    <definedName name="_xlnm.Print_Area" localSheetId="1">Kerngegevens!$A$1:$K$71</definedName>
    <definedName name="_xlnm.Print_Area" localSheetId="3">Mandaat!$A$1:$K$165</definedName>
    <definedName name="_xlnm.Print_Area" localSheetId="6">'Wettelijke opdracht (W.Venn.)'!$A$1:$I$178</definedName>
    <definedName name="_xlnm.Print_Area" localSheetId="7">'Wettelijke opdracht (WVV)'!$A$1:$I$167</definedName>
    <definedName name="_xlnm.Print_Titles" localSheetId="4">'Anti-witwas'!$1:$2</definedName>
    <definedName name="_xlnm.Print_Titles" localSheetId="3">Mandaat!$1:$2</definedName>
    <definedName name="_xlnm.Print_Titles" localSheetId="6">'Wettelijke opdracht (W.Venn.)'!$1:$2</definedName>
    <definedName name="_xlnm.Print_Titles" localSheetId="7">'Wettelijke opdracht (WVV)'!$1:$2</definedName>
    <definedName name="resultatenrekening">Formules!$A$56:$A$63</definedName>
    <definedName name="sleutelrubriek">Formules!$A$40:$A$53</definedName>
    <definedName name="sleutelrubrieken" localSheetId="4">'[1]Grille Stassin'!#REF!</definedName>
    <definedName name="sleutelrubrieken" localSheetId="7">'[1]Grille Stassin'!#REF!</definedName>
    <definedName name="sleutelrubrieken">'[1]Grille Stassin'!#REF!</definedName>
    <definedName name="type" localSheetId="4">[3]Formules!$A$18:$A$26</definedName>
    <definedName name="type" localSheetId="8">[4]Formules!$A$18:$A$26</definedName>
    <definedName name="type">Formules!$A$18:$A$26</definedName>
    <definedName name="wettelijkeopdracht" localSheetId="8">'[1]Grille Stassin'!$A$66:$A$77</definedName>
    <definedName name="wettelijkeopdracht">Formules!$A$66:$A$75</definedName>
  </definedNames>
  <calcPr calcId="162913"/>
</workbook>
</file>

<file path=xl/calcChain.xml><?xml version="1.0" encoding="utf-8"?>
<calcChain xmlns="http://schemas.openxmlformats.org/spreadsheetml/2006/main">
  <c r="A10" i="38" l="1"/>
  <c r="A7" i="38"/>
  <c r="A6" i="38" l="1"/>
  <c r="A11" i="38" s="1"/>
  <c r="A12" i="38" s="1"/>
  <c r="A14" i="38" s="1"/>
  <c r="A17" i="38" s="1"/>
  <c r="A18" i="38" s="1"/>
  <c r="A20" i="38" s="1"/>
  <c r="A183" i="36" l="1"/>
  <c r="A184" i="36" s="1"/>
  <c r="A185" i="36" s="1"/>
  <c r="A186" i="36" s="1"/>
  <c r="A187" i="36" s="1"/>
  <c r="A188" i="36" s="1"/>
  <c r="A189" i="36" s="1"/>
  <c r="A190" i="36" s="1"/>
  <c r="A191" i="36" s="1"/>
  <c r="A192" i="36" s="1"/>
  <c r="A193" i="36" s="1"/>
  <c r="A194" i="36" s="1"/>
  <c r="A170" i="36"/>
  <c r="A171" i="36" s="1"/>
  <c r="A172" i="36" s="1"/>
  <c r="A173" i="36" s="1"/>
  <c r="A174" i="36" s="1"/>
  <c r="A175" i="36" s="1"/>
  <c r="A176" i="36" s="1"/>
  <c r="A177" i="36" s="1"/>
  <c r="A178" i="36" s="1"/>
  <c r="A179" i="36" s="1"/>
  <c r="A180" i="36" s="1"/>
  <c r="A135" i="36" l="1"/>
  <c r="A136" i="36" s="1"/>
  <c r="A137" i="36" s="1"/>
  <c r="A138" i="36" s="1"/>
  <c r="A139" i="36" s="1"/>
  <c r="A140" i="36" s="1"/>
  <c r="A141" i="36" s="1"/>
  <c r="A142" i="36" s="1"/>
  <c r="A143" i="36" s="1"/>
  <c r="A125" i="36"/>
  <c r="A126" i="36" s="1"/>
  <c r="A127" i="36" s="1"/>
  <c r="A128" i="36" s="1"/>
  <c r="A129" i="36" s="1"/>
  <c r="A130" i="36" s="1"/>
  <c r="A131" i="36" s="1"/>
  <c r="A132" i="36" s="1"/>
  <c r="A115" i="36"/>
  <c r="A116" i="36" s="1"/>
  <c r="A117" i="36" s="1"/>
  <c r="A118" i="36" s="1"/>
  <c r="A119" i="36" s="1"/>
  <c r="A120" i="36" s="1"/>
  <c r="A121" i="36" s="1"/>
  <c r="A122" i="36" s="1"/>
  <c r="A105" i="36"/>
  <c r="A106" i="36" s="1"/>
  <c r="A107" i="36" s="1"/>
  <c r="A108" i="36" s="1"/>
  <c r="A109" i="36" s="1"/>
  <c r="A110" i="36" s="1"/>
  <c r="A111" i="36" s="1"/>
  <c r="A112" i="36" s="1"/>
  <c r="A91" i="36" l="1"/>
  <c r="A92" i="36" s="1"/>
  <c r="A93" i="36" s="1"/>
  <c r="A94" i="36" s="1"/>
  <c r="A74" i="36"/>
  <c r="A75" i="36" s="1"/>
  <c r="A76" i="36" s="1"/>
  <c r="A77" i="36" s="1"/>
  <c r="A78" i="36" s="1"/>
  <c r="A55" i="36"/>
  <c r="A56" i="36" s="1"/>
  <c r="A57" i="36" s="1"/>
  <c r="A58" i="36" s="1"/>
  <c r="A59" i="36" s="1"/>
  <c r="A26" i="36"/>
  <c r="A27" i="36" s="1"/>
  <c r="A28" i="36" s="1"/>
  <c r="A29" i="36" s="1"/>
  <c r="A5" i="36"/>
  <c r="A6" i="36" s="1"/>
  <c r="A7" i="36" s="1"/>
  <c r="A8" i="36" s="1"/>
  <c r="A95" i="36" l="1"/>
  <c r="A96" i="36" s="1"/>
  <c r="A97" i="36" s="1"/>
  <c r="A98" i="36" s="1"/>
  <c r="A99" i="36" s="1"/>
  <c r="A30" i="36"/>
  <c r="A31" i="36" s="1"/>
  <c r="A9" i="36"/>
  <c r="A10" i="36" s="1"/>
  <c r="A11" i="36" s="1"/>
  <c r="A32" i="36" l="1"/>
  <c r="A33" i="36" s="1"/>
  <c r="A34" i="36" s="1"/>
  <c r="A35" i="36" s="1"/>
  <c r="A36" i="36" s="1"/>
  <c r="A38" i="36" s="1"/>
  <c r="A39" i="36" s="1"/>
  <c r="A40" i="36" s="1"/>
  <c r="A41" i="36" s="1"/>
  <c r="A12" i="36"/>
  <c r="A13" i="36" s="1"/>
  <c r="A14" i="36" s="1"/>
  <c r="A15" i="36" s="1"/>
  <c r="A16" i="36" s="1"/>
  <c r="A17" i="36" s="1"/>
  <c r="A18" i="36" s="1"/>
  <c r="A19" i="36" s="1"/>
  <c r="A20" i="36" s="1"/>
  <c r="A21" i="36" s="1"/>
  <c r="A22" i="36" s="1"/>
  <c r="A23" i="36" s="1"/>
  <c r="A42" i="36" l="1"/>
  <c r="A43" i="36" s="1"/>
  <c r="A44" i="36" s="1"/>
  <c r="C58" i="8" l="1"/>
  <c r="C55" i="8"/>
  <c r="F35" i="8" l="1"/>
  <c r="D35" i="8"/>
  <c r="G35" i="8" l="1"/>
  <c r="E32" i="8"/>
  <c r="E31" i="8" l="1"/>
  <c r="E33" i="8"/>
  <c r="E30" i="8"/>
  <c r="A136" i="5" l="1"/>
  <c r="A137" i="5" s="1"/>
  <c r="A138" i="5" s="1"/>
  <c r="A139" i="5" s="1"/>
  <c r="A132" i="5"/>
  <c r="A119" i="5"/>
  <c r="A120" i="5" s="1"/>
  <c r="A121" i="5" s="1"/>
  <c r="A122" i="5" s="1"/>
  <c r="A100" i="5"/>
  <c r="A101" i="5" s="1"/>
  <c r="A102" i="5" s="1"/>
  <c r="A103" i="5" s="1"/>
  <c r="A83" i="5"/>
  <c r="A84" i="5" s="1"/>
  <c r="A85" i="5" s="1"/>
  <c r="A86" i="5" s="1"/>
  <c r="A87" i="5" s="1"/>
  <c r="A63" i="5"/>
  <c r="A64" i="5" s="1"/>
  <c r="A65" i="5" s="1"/>
  <c r="A66" i="5" s="1"/>
  <c r="A67" i="5" s="1"/>
  <c r="C113" i="4" l="1"/>
  <c r="C66" i="4"/>
  <c r="M51" i="8"/>
  <c r="C129" i="4" l="1"/>
  <c r="C115" i="4"/>
  <c r="G113" i="4"/>
  <c r="G66" i="4"/>
  <c r="G38" i="8" l="1"/>
  <c r="F5" i="11" l="1"/>
  <c r="M50" i="8"/>
  <c r="C68" i="4" l="1"/>
  <c r="C82" i="4"/>
  <c r="A6" i="4" l="1"/>
  <c r="A7" i="4" l="1"/>
  <c r="A8" i="4" s="1"/>
  <c r="A9" i="4" s="1"/>
  <c r="A10" i="4" s="1"/>
  <c r="A11" i="4" s="1"/>
  <c r="A12" i="4" s="1"/>
  <c r="A13" i="4" l="1"/>
  <c r="A14" i="4" s="1"/>
  <c r="A16" i="4" s="1"/>
  <c r="A17" i="4" s="1"/>
  <c r="A18" i="4" s="1"/>
  <c r="A19" i="4" s="1"/>
  <c r="A20" i="4" s="1"/>
  <c r="A24" i="4" s="1"/>
  <c r="A25" i="4" s="1"/>
  <c r="A26" i="4" s="1"/>
  <c r="A27" i="4" s="1"/>
  <c r="A28" i="4" s="1"/>
  <c r="A30" i="4" s="1"/>
  <c r="A104" i="5"/>
  <c r="A105" i="5" s="1"/>
  <c r="A106" i="5" s="1"/>
  <c r="A31" i="4" l="1"/>
  <c r="A33" i="4" s="1"/>
  <c r="A34" i="4" s="1"/>
  <c r="A35" i="4" s="1"/>
  <c r="A36" i="4" s="1"/>
  <c r="A37" i="4" s="1"/>
  <c r="A38" i="4" s="1"/>
  <c r="A40" i="4" s="1"/>
  <c r="A41" i="4" s="1"/>
  <c r="A43" i="4" s="1"/>
  <c r="A31" i="5"/>
  <c r="A32" i="5" s="1"/>
  <c r="A33" i="5" s="1"/>
  <c r="A34" i="5" s="1"/>
  <c r="A35" i="5" s="1"/>
  <c r="A36" i="5" s="1"/>
  <c r="A37" i="5" s="1"/>
  <c r="A38" i="5" s="1"/>
  <c r="A5" i="5"/>
  <c r="A6" i="5" s="1"/>
  <c r="A7" i="5" s="1"/>
  <c r="A8" i="5" s="1"/>
  <c r="A9" i="5" s="1"/>
  <c r="A10" i="5" s="1"/>
  <c r="A11" i="5" s="1"/>
  <c r="A12" i="5" s="1"/>
  <c r="A13" i="5" s="1"/>
  <c r="A14" i="5" s="1"/>
  <c r="A15" i="5" s="1"/>
  <c r="A39" i="5" l="1"/>
  <c r="A40" i="5" s="1"/>
  <c r="A41" i="5" s="1"/>
  <c r="A42" i="5" s="1"/>
  <c r="A43" i="5" s="1"/>
  <c r="A44" i="5" s="1"/>
  <c r="A45" i="5" s="1"/>
  <c r="A46" i="5" s="1"/>
  <c r="A47" i="5" s="1"/>
  <c r="A48" i="5" s="1"/>
  <c r="A49" i="5" s="1"/>
  <c r="A50" i="5" s="1"/>
  <c r="A51" i="5" s="1"/>
  <c r="A52" i="5" s="1"/>
  <c r="A16" i="5"/>
  <c r="A17" i="5" s="1"/>
  <c r="A18" i="5" s="1"/>
  <c r="A19" i="5" s="1"/>
  <c r="A20" i="5" s="1"/>
  <c r="A21" i="5" s="1"/>
  <c r="A22" i="5" s="1"/>
  <c r="A23" i="5" s="1"/>
  <c r="A24" i="5" s="1"/>
  <c r="A25" i="5" s="1"/>
  <c r="A26" i="5" l="1"/>
  <c r="A27" i="5" s="1"/>
  <c r="A28" i="5" s="1"/>
  <c r="A44" i="4" l="1"/>
  <c r="A45" i="4" s="1"/>
  <c r="A46" i="4" s="1"/>
  <c r="A48" i="4" s="1"/>
  <c r="A49" i="4" l="1"/>
  <c r="A52" i="4" l="1"/>
  <c r="A53" i="4" s="1"/>
  <c r="A54" i="4" s="1"/>
  <c r="A55" i="4" l="1"/>
  <c r="A56" i="4" s="1"/>
  <c r="A57" i="4" s="1"/>
  <c r="A59" i="4" s="1"/>
  <c r="A61" i="4" s="1"/>
  <c r="A62" i="4" s="1"/>
  <c r="A63" i="4" s="1"/>
  <c r="A64" i="4" l="1"/>
  <c r="A68" i="4" s="1"/>
  <c r="A69" i="4" s="1"/>
  <c r="A70" i="4" s="1"/>
  <c r="A71" i="4" s="1"/>
  <c r="A72" i="4" s="1"/>
  <c r="A73" i="4" s="1"/>
  <c r="A75" i="4" s="1"/>
  <c r="A76" i="4" s="1"/>
  <c r="A77" i="4" s="1"/>
  <c r="A78" i="4" s="1"/>
  <c r="A79" i="4" s="1"/>
  <c r="A80" i="4" s="1"/>
  <c r="A82" i="4" s="1"/>
  <c r="A83" i="4" s="1"/>
  <c r="A84" i="4" s="1"/>
  <c r="A85" i="4" s="1"/>
  <c r="A86" i="4" s="1"/>
  <c r="A87" i="4" s="1"/>
  <c r="A88" i="4" s="1"/>
  <c r="A89" i="4" s="1"/>
  <c r="A91" i="4" s="1"/>
  <c r="A92" i="4" l="1"/>
  <c r="A93" i="4" s="1"/>
  <c r="A94" i="4" s="1"/>
  <c r="A95" i="4" s="1"/>
  <c r="A97" i="4" s="1"/>
  <c r="A98" i="4" l="1"/>
  <c r="A99" i="4" s="1"/>
  <c r="A100" i="4" s="1"/>
  <c r="A101" i="4" s="1"/>
  <c r="A102" i="4" s="1"/>
  <c r="A103" i="4" s="1"/>
  <c r="A104" i="4" s="1"/>
  <c r="A106" i="4" l="1"/>
  <c r="A107" i="4" s="1"/>
  <c r="A108" i="4" s="1"/>
  <c r="A109" i="4" s="1"/>
  <c r="A110" i="4" s="1"/>
  <c r="A111" i="4" s="1"/>
  <c r="A115" i="4" l="1"/>
  <c r="A116" i="4" s="1"/>
  <c r="A117" i="4" s="1"/>
  <c r="A118" i="4" s="1"/>
  <c r="A119" i="4" s="1"/>
  <c r="A120" i="4" s="1"/>
  <c r="A122" i="4" s="1"/>
  <c r="A123" i="4" s="1"/>
  <c r="A124" i="4" s="1"/>
  <c r="A125" i="4" s="1"/>
  <c r="A126" i="4" s="1"/>
  <c r="A127" i="4" s="1"/>
  <c r="A129" i="4" s="1"/>
  <c r="A130" i="4" s="1"/>
  <c r="A131" i="4" s="1"/>
  <c r="A132" i="4" s="1"/>
  <c r="A133" i="4" s="1"/>
  <c r="A134" i="4" s="1"/>
  <c r="A135" i="4" s="1"/>
  <c r="A136" i="4" s="1"/>
  <c r="A138" i="4" s="1"/>
  <c r="A139" i="4" s="1"/>
  <c r="A140" i="4" s="1"/>
  <c r="A141" i="4" s="1"/>
  <c r="A142" i="4" s="1"/>
  <c r="A144" i="4" s="1"/>
  <c r="A145" i="4" s="1"/>
  <c r="A146" i="4" s="1"/>
  <c r="A147" i="4" s="1"/>
  <c r="A148" i="4" s="1"/>
  <c r="A149" i="4" s="1"/>
  <c r="A150" i="4" s="1"/>
  <c r="A151" i="4" s="1"/>
  <c r="A153" i="4" s="1"/>
  <c r="A154" i="4" s="1"/>
  <c r="A155" i="4" s="1"/>
  <c r="A156" i="4" s="1"/>
  <c r="A157" i="4" s="1"/>
  <c r="A158" i="4" s="1"/>
  <c r="A162" i="4" l="1"/>
  <c r="A163" i="4" s="1"/>
  <c r="A164" i="4" s="1"/>
  <c r="A165" i="4" s="1"/>
</calcChain>
</file>

<file path=xl/sharedStrings.xml><?xml version="1.0" encoding="utf-8"?>
<sst xmlns="http://schemas.openxmlformats.org/spreadsheetml/2006/main" count="1594" uniqueCount="930">
  <si>
    <t>Andere schulden</t>
  </si>
  <si>
    <t>Wettelijke opdracht</t>
  </si>
  <si>
    <t>Aantal</t>
  </si>
  <si>
    <t>Blijkt uit het dossier dat een controleprogramma werd opgesteld en gebruikt?</t>
  </si>
  <si>
    <t>Desgevallend, blijkt uit het dossier dat de historiek van het kapitaal werd nagegaan (volstort en toegestaan kapitaal, kapitaalvermindering, enz...) en of de regels inzake voorkeurrecht werden nageleefd?</t>
  </si>
  <si>
    <t>Blijkt uit het dossier dat de door de partijen weerhouden methoden van waardering werden gecontroleerd en dat de gepastheid van de gedane keuze werd beoordeeld?</t>
  </si>
  <si>
    <t>Nee</t>
  </si>
  <si>
    <t>Antw.</t>
  </si>
  <si>
    <t>Ja</t>
  </si>
  <si>
    <t>N/A</t>
  </si>
  <si>
    <t>Blijkt uit het dossier dat de staat van activa en passiva voldoende werd gecontroleerd?</t>
  </si>
  <si>
    <t xml:space="preserve">Werd een schriftelijk verslag opgemaakt overeenkomstig voormelde normen (incl. reikwijdte van de controle, staat van activa en passiva, melding of er enige overwaardering is van het netto-actief en de impact daarvan op het verschil met het maatschappelijk kapitaal, en melding van het verschil indien het netto-actief kleiner is dan het in de staat van activa en passiva opgenomen maatschappelijk kapitaal)? </t>
  </si>
  <si>
    <t>Neen</t>
  </si>
  <si>
    <t>Inspecteur:</t>
  </si>
  <si>
    <t>Plaats van uitvoering van de kwaliteitscontrole:</t>
  </si>
  <si>
    <t>Andere medewerkers :</t>
  </si>
  <si>
    <t>Omzet</t>
  </si>
  <si>
    <t>Eigen vermogen</t>
  </si>
  <si>
    <t>Aantal personeelsleden (VTE)</t>
  </si>
  <si>
    <t>AANTAL TE PRESTEREN UREN : (louter indicatief en op basis van de zogenaamde « Grille Stassin », zoals uitgewerkt in 1986)</t>
  </si>
  <si>
    <t>Balanstotaal + Bedrijfsopbrengsten + Financiële opbrengsten</t>
  </si>
  <si>
    <t>Gemiddeld aantal te presteren uren</t>
  </si>
  <si>
    <t>van 0 tot 350 KEUR</t>
  </si>
  <si>
    <t>van 20 tot 36</t>
  </si>
  <si>
    <t>van 350 tot 870 KEUR</t>
  </si>
  <si>
    <t>van 30 tot 50</t>
  </si>
  <si>
    <t>van 870 tot 1.730 KEUR</t>
  </si>
  <si>
    <t>van 40 tot 60</t>
  </si>
  <si>
    <t>van 1.730 tot 3.470 KEUR</t>
  </si>
  <si>
    <t>van 50 tot 80</t>
  </si>
  <si>
    <t>van 3.470 tot 8.680 KEUR</t>
  </si>
  <si>
    <t>van 70 tot 120</t>
  </si>
  <si>
    <t>van 8.680 tot 17.350 KEUR</t>
  </si>
  <si>
    <t>van 100 tot 200</t>
  </si>
  <si>
    <t>van 17.350 tot 52.000 KEUR</t>
  </si>
  <si>
    <t>van 180 tot 360</t>
  </si>
  <si>
    <t>van 52.000 tot 140.000 KEUR</t>
  </si>
  <si>
    <t>van 300 tot 700</t>
  </si>
  <si>
    <t>Totaal</t>
  </si>
  <si>
    <t>Budget</t>
  </si>
  <si>
    <t>Reëel</t>
  </si>
  <si>
    <t>Verschil</t>
  </si>
  <si>
    <t>Opmerking gecontroleerde</t>
  </si>
  <si>
    <t>Vraag</t>
  </si>
  <si>
    <t>Economische sector:</t>
  </si>
  <si>
    <t>Naam van de gecontroleerde vennootschap:</t>
  </si>
  <si>
    <t>Ondernemingsnummer :</t>
  </si>
  <si>
    <t>Managers :</t>
  </si>
  <si>
    <t>Type ondernemingen</t>
  </si>
  <si>
    <t>Commerciële onderneming</t>
  </si>
  <si>
    <t>VZW en soortgelijke instellingen</t>
  </si>
  <si>
    <t>Ziekenhuizen</t>
  </si>
  <si>
    <t>Ziekenfondsen</t>
  </si>
  <si>
    <t>Pensioenfondsen</t>
  </si>
  <si>
    <t>Andere</t>
  </si>
  <si>
    <t>Type onderneming</t>
  </si>
  <si>
    <t>Aan de kwaliteitscontrole bestede tijd:</t>
  </si>
  <si>
    <t>Erelonen</t>
  </si>
  <si>
    <t>Uurtarief</t>
  </si>
  <si>
    <t>Steekproeven</t>
  </si>
  <si>
    <t>Te onderzoeken procedure</t>
  </si>
  <si>
    <t>Controle-informatie (audit evidence)</t>
  </si>
  <si>
    <t>Externe bevestigingen</t>
  </si>
  <si>
    <t>Controle van schattingen</t>
  </si>
  <si>
    <t>Oprichtingskosten</t>
  </si>
  <si>
    <t>Immateriële vaste activa</t>
  </si>
  <si>
    <t>Materiële vaste activa</t>
  </si>
  <si>
    <t>Financiële vaste activa</t>
  </si>
  <si>
    <t>Voorraden en bestellingen in uitvoering</t>
  </si>
  <si>
    <t>Vorderingen op lange en korte termijn</t>
  </si>
  <si>
    <t>Geldbeleggingen en liquider middelen</t>
  </si>
  <si>
    <t>Overlopende rekeningen van het actief</t>
  </si>
  <si>
    <t>Kapitaalsubsidies</t>
  </si>
  <si>
    <t>Voorzieningen voor risico's en kosten</t>
  </si>
  <si>
    <t>Schulden op lange en korte termijn</t>
  </si>
  <si>
    <t>Overlopende rekeningen van het passief</t>
  </si>
  <si>
    <t>Resultatentenrekeningen</t>
  </si>
  <si>
    <t>Financiële kosten en opbrengsten</t>
  </si>
  <si>
    <t>Uitzonderlijke kosten en opbrengsten</t>
  </si>
  <si>
    <t>Andere Bedrijfsopbrengsten</t>
  </si>
  <si>
    <t>Diensten en diverse goederen</t>
  </si>
  <si>
    <t>Personeelskosten</t>
  </si>
  <si>
    <t>Kosten van afschrijvingen en waardeverminderingen</t>
  </si>
  <si>
    <t>Andere bedrijfskosten</t>
  </si>
  <si>
    <t>Verklaring</t>
  </si>
  <si>
    <t>Inbreng in natura</t>
  </si>
  <si>
    <t>Quasi-inbreng</t>
  </si>
  <si>
    <t>Omzetting van vennootschappen</t>
  </si>
  <si>
    <t>Voorstel tot ontbinding</t>
  </si>
  <si>
    <t>Interimdividend</t>
  </si>
  <si>
    <t>Wijziging van het maatschappelijk doel</t>
  </si>
  <si>
    <t>Uitgifte beneden fractiewaarde</t>
  </si>
  <si>
    <t>Openbare inschrijving/Conversie-warrant</t>
  </si>
  <si>
    <t>Beperking of opheffing voorkeurrecht</t>
  </si>
  <si>
    <t>Fusie, splitsing</t>
  </si>
  <si>
    <t>Inbreng/overdracht algemeenheid/bedrijfstak</t>
  </si>
  <si>
    <t>Interne controle</t>
  </si>
  <si>
    <t>Cycli</t>
  </si>
  <si>
    <t>Balansrekeningen</t>
  </si>
  <si>
    <t>Cyclus cliënten/verkopen</t>
  </si>
  <si>
    <t>Cyclus inkopen/leveranciers</t>
  </si>
  <si>
    <t>Cyclus kapitaaluitgaven (CAPEX)</t>
  </si>
  <si>
    <t>Cyclus contant geld en banken</t>
  </si>
  <si>
    <t>Voorradencyclus</t>
  </si>
  <si>
    <t>Personeelskostencyclus</t>
  </si>
  <si>
    <t>Openingssaldi</t>
  </si>
  <si>
    <t>Blijkt uit het dossier dat een werkprogramma werd opgesteld en gebruikt?</t>
  </si>
  <si>
    <t>Blijkt uit het dossier dat de belangrijke gebeurtenissen die zich hebben voorgedaan na de afsluitdatum van de staat van activa en passiva werden gecontroleerd en desgevallend vermeld in het verslag van de bedrijfsrevisor?</t>
  </si>
  <si>
    <t>Blijkt uit het dossier dat de belangrijke gebeurtenissen die zich hebben voorgedaan na afsluiting van de boekhoudkundige staat of na de datum van de vaststelling van de waarde van de inbrengen werden gecontroleerd?</t>
  </si>
  <si>
    <r>
      <t>Cijferanalyse (</t>
    </r>
    <r>
      <rPr>
        <i/>
        <sz val="10"/>
        <rFont val="Arial"/>
        <family val="2"/>
      </rPr>
      <t>analytical procedures</t>
    </r>
    <r>
      <rPr>
        <sz val="10"/>
        <rFont val="Arial"/>
        <family val="2"/>
      </rPr>
      <t>)</t>
    </r>
  </si>
  <si>
    <t>Sleutelrubriek van de jaarrekening (balans)</t>
  </si>
  <si>
    <t>Sleutelrubriek van de jaarrekening (resultaten)</t>
  </si>
  <si>
    <t>Blijkt uit het dossier dat een ontwerpovereenkomst inzake de verkrijging van de goederen werd bekomen?</t>
  </si>
  <si>
    <t>Blijkt uit het dossier dat de bedrijfsrevisor, met het oog op het beoordelen van de beschrijving van de activa- en passivabestanddelen die het voorwerp uitmaken van de inbreng de nodige fiscale en sociale attesten van de oprichters heeft verkregen?</t>
  </si>
  <si>
    <t>Blijkt uit het dossier dat de bedrijfsrevisor, met het oog op het beoordelen van de beschrijving van de activa- en passivabestanddelen die het voorwerp uitmaken van de inbreng de nodige fiscale en sociale attesten van het bestuursorgaan heeft verkregen?</t>
  </si>
  <si>
    <t>Is het besluit van het verslag in overeenstemming met de normen ter zake?</t>
  </si>
  <si>
    <t>Planning</t>
  </si>
  <si>
    <t>Deze flowchart werd opgesteld teneinde de chronologie van de gestelde vragen (waarvan de nummering in dit schema werd opgenomen) te vergemakkelijken.</t>
  </si>
  <si>
    <t>Pre-audit actviteiten</t>
  </si>
  <si>
    <t>Auditplan</t>
  </si>
  <si>
    <t>Vorderingen</t>
  </si>
  <si>
    <t>1. Pre-audit activiteiten</t>
  </si>
  <si>
    <t>2. Planning</t>
  </si>
  <si>
    <t>3. Auditplan</t>
  </si>
  <si>
    <t>Conclusies</t>
  </si>
  <si>
    <t>1.1 Doel en algemene uitgangspunten (ISA 200)</t>
  </si>
  <si>
    <t>1.2. Opdrachtvoorwaarden (ISA 210)</t>
  </si>
  <si>
    <t>2.1. Kennis van de entiteit en haar omgeving (ISA 315)</t>
  </si>
  <si>
    <t>2.3. Materieel belang (ISA 320)</t>
  </si>
  <si>
    <t>3.1. Risico-inschatting (ISA 315)</t>
  </si>
  <si>
    <t>3.3. Planning (ISA 300)</t>
  </si>
  <si>
    <t>6.4. Naleven van wetten en reglementaire bepalingen (ISA 250)</t>
  </si>
  <si>
    <t>6.5. Gebeurtenissen na balansdatum (ISA 560)</t>
  </si>
  <si>
    <t>7.1. Kwaliteitsbeheersing (ISA 220)</t>
  </si>
  <si>
    <t>7.3. Controledocumentatie (ISA 230)</t>
  </si>
  <si>
    <t>Gedekt door de finale cijferanalyse (ISA 520)</t>
  </si>
  <si>
    <t>result. OK</t>
  </si>
  <si>
    <t>result. Not OK</t>
  </si>
  <si>
    <r>
      <t>(</t>
    </r>
    <r>
      <rPr>
        <vertAlign val="superscript"/>
        <sz val="11"/>
        <color theme="1"/>
        <rFont val="Calibri"/>
        <family val="2"/>
        <scheme val="minor"/>
      </rPr>
      <t>1</t>
    </r>
    <r>
      <rPr>
        <sz val="10"/>
        <rFont val="Arial"/>
        <family val="2"/>
      </rPr>
      <t>)</t>
    </r>
  </si>
  <si>
    <r>
      <t>(</t>
    </r>
    <r>
      <rPr>
        <vertAlign val="superscript"/>
        <sz val="11"/>
        <color theme="1"/>
        <rFont val="Calibri"/>
        <family val="2"/>
        <scheme val="minor"/>
      </rPr>
      <t>2</t>
    </r>
    <r>
      <rPr>
        <sz val="10"/>
        <rFont val="Arial"/>
        <family val="2"/>
      </rPr>
      <t>)</t>
    </r>
  </si>
  <si>
    <r>
      <t>(</t>
    </r>
    <r>
      <rPr>
        <vertAlign val="superscript"/>
        <sz val="11"/>
        <color theme="1"/>
        <rFont val="Calibri"/>
        <family val="2"/>
        <scheme val="minor"/>
      </rPr>
      <t>3</t>
    </r>
    <r>
      <rPr>
        <sz val="10"/>
        <rFont val="Arial"/>
        <family val="2"/>
      </rPr>
      <t>)</t>
    </r>
  </si>
  <si>
    <r>
      <t>(</t>
    </r>
    <r>
      <rPr>
        <vertAlign val="superscript"/>
        <sz val="11"/>
        <color theme="1"/>
        <rFont val="Calibri"/>
        <family val="2"/>
        <scheme val="minor"/>
      </rPr>
      <t>4</t>
    </r>
    <r>
      <rPr>
        <sz val="10"/>
        <rFont val="Arial"/>
        <family val="2"/>
      </rPr>
      <t>)</t>
    </r>
  </si>
  <si>
    <r>
      <t>Principieel verplichtend - behoudens zie (</t>
    </r>
    <r>
      <rPr>
        <vertAlign val="superscript"/>
        <sz val="10"/>
        <color theme="1"/>
        <rFont val="Calibri"/>
        <family val="2"/>
        <scheme val="minor"/>
      </rPr>
      <t>3</t>
    </r>
    <r>
      <rPr>
        <sz val="10"/>
        <rFont val="Calibri"/>
        <family val="2"/>
        <scheme val="minor"/>
      </rPr>
      <t>)</t>
    </r>
  </si>
  <si>
    <t>Beschrijving van de entiteit en haar omgeving</t>
  </si>
  <si>
    <t>Kerncijfers statutair</t>
  </si>
  <si>
    <t>Prestaties statutair</t>
  </si>
  <si>
    <t>Cyclus Kredieten (banken)</t>
  </si>
  <si>
    <t>Cyclus Deposito's (banken)</t>
  </si>
  <si>
    <t>Cyclus Effecten (banken)</t>
  </si>
  <si>
    <t>Cyclus Thesaurie (banken)</t>
  </si>
  <si>
    <t>Cyclus Beleggingsdiensten (banken)</t>
  </si>
  <si>
    <t>Cyclus Vereffening (banken)</t>
  </si>
  <si>
    <t>Cyclus beleggingen/opbrengsten/lasten (verzekeringen)</t>
  </si>
  <si>
    <t>Cyclus Niet leven/verdiende premies/schadelast/wijzigingen technische voorzieningen (verzekeringen)</t>
  </si>
  <si>
    <t>Cyclus Leven/premies/schadelast/wijzigingen technische voorzieningen (verzekeringen)</t>
  </si>
  <si>
    <t>Cyclus Herverzekeringen (verzekeringen)</t>
  </si>
  <si>
    <t>Cyclus Niet technische rekeningen/opbrengsten/lasten (verzekeringen)</t>
  </si>
  <si>
    <t>Cyclus Buitenbalans verplichtingen (verzekeringen)</t>
  </si>
  <si>
    <t>Substantieve testen</t>
  </si>
  <si>
    <r>
      <t xml:space="preserve">Ja </t>
    </r>
    <r>
      <rPr>
        <b/>
        <sz val="10"/>
        <color rgb="FFFF0000"/>
        <rFont val="Calibri"/>
        <family val="2"/>
        <scheme val="minor"/>
      </rPr>
      <t>(A)</t>
    </r>
  </si>
  <si>
    <r>
      <t>Neen (</t>
    </r>
    <r>
      <rPr>
        <vertAlign val="superscript"/>
        <sz val="10"/>
        <color theme="1"/>
        <rFont val="Calibri"/>
        <family val="2"/>
        <scheme val="minor"/>
      </rPr>
      <t>3</t>
    </r>
    <r>
      <rPr>
        <sz val="10"/>
        <color theme="1"/>
        <rFont val="Calibri"/>
        <family val="2"/>
        <scheme val="minor"/>
      </rPr>
      <t>)</t>
    </r>
    <r>
      <rPr>
        <b/>
        <sz val="10"/>
        <color rgb="FFFF0000"/>
        <rFont val="Calibri"/>
        <family val="2"/>
        <scheme val="minor"/>
      </rPr>
      <t>(B)</t>
    </r>
  </si>
  <si>
    <r>
      <t xml:space="preserve">Ja </t>
    </r>
    <r>
      <rPr>
        <b/>
        <sz val="10"/>
        <color rgb="FFFF0000"/>
        <rFont val="Calibri"/>
        <family val="2"/>
        <scheme val="minor"/>
      </rPr>
      <t>(C)</t>
    </r>
  </si>
  <si>
    <r>
      <t xml:space="preserve">Neen </t>
    </r>
    <r>
      <rPr>
        <b/>
        <sz val="10"/>
        <color rgb="FFFF0000"/>
        <rFont val="Calibri"/>
        <family val="2"/>
        <scheme val="minor"/>
      </rPr>
      <t>(D)</t>
    </r>
  </si>
  <si>
    <r>
      <t>Neen</t>
    </r>
    <r>
      <rPr>
        <sz val="10"/>
        <color rgb="FFFF0000"/>
        <rFont val="Calibri"/>
        <family val="2"/>
        <scheme val="minor"/>
      </rPr>
      <t xml:space="preserve"> </t>
    </r>
    <r>
      <rPr>
        <b/>
        <sz val="10"/>
        <color rgb="FFFF0000"/>
        <rFont val="Calibri"/>
        <family val="2"/>
        <scheme val="minor"/>
      </rPr>
      <t>(E)</t>
    </r>
  </si>
  <si>
    <t>Auditflow</t>
  </si>
  <si>
    <t>Zich baseren op interne controle</t>
  </si>
  <si>
    <t>Winst (Verlies) van het boekjaar (9904)</t>
  </si>
  <si>
    <t>Bedrijfsrevisor  die tekent:</t>
  </si>
  <si>
    <t>Bedrijfsrevisor andere:</t>
  </si>
  <si>
    <t>%</t>
  </si>
  <si>
    <t>Omzeterkenning</t>
  </si>
  <si>
    <t>Bewering</t>
  </si>
  <si>
    <t>Completeness/Volledigheid</t>
  </si>
  <si>
    <t>Existence/Bestaan</t>
  </si>
  <si>
    <t>Accuracy/Nauwkeurigheid</t>
  </si>
  <si>
    <t>Valuation/Waardering</t>
  </si>
  <si>
    <t>Occurence/Voorkomen</t>
  </si>
  <si>
    <t>Presentation/Classificatie</t>
  </si>
  <si>
    <t>ISA 330.15</t>
  </si>
  <si>
    <t>ISA 330.13</t>
  </si>
  <si>
    <t>ISA 330.29</t>
  </si>
  <si>
    <t xml:space="preserve">Verantwoording van het verschil Budget/Reëel en het niveau van de erelonen statutair: </t>
  </si>
  <si>
    <t>Jaar N</t>
  </si>
  <si>
    <t>Jaar N-1</t>
  </si>
  <si>
    <t>AUDITRISICO 1</t>
  </si>
  <si>
    <t>AUDITRISICO 2</t>
  </si>
  <si>
    <t>5. Uitvoering van de audit: Andere controlewerkzaamheden</t>
  </si>
  <si>
    <t>Completeness, Existence</t>
  </si>
  <si>
    <t>6.9. Nazicht jaarrekening</t>
  </si>
  <si>
    <t>3.1. Auditrisico-inschatting (ISA 315)</t>
  </si>
  <si>
    <t>5.5. Externe bevestigingen (ISA 505)</t>
  </si>
  <si>
    <t>5.6. Verbonden partijen (ISA 550)</t>
  </si>
  <si>
    <t>5.8. Controle van schattingen inclusief waarderingen tegen reële waarde (ISA 540)</t>
  </si>
  <si>
    <t>5.10. Continuïteit (ISA 570)</t>
  </si>
  <si>
    <t>5.11. Initiële controleopdrachten – beginsaldi (ISA 510)</t>
  </si>
  <si>
    <t>Andere controlewerkzaamheden</t>
  </si>
  <si>
    <t>VOORBEELD</t>
  </si>
  <si>
    <t>Controlerisico (beknopte beschrijving)/ of cycli die gecontroleerd worden in afwezigheid van controlerisico's</t>
  </si>
  <si>
    <t>Beschrijving van de interne beheersing van de entiteit (entity level controls)</t>
  </si>
  <si>
    <t>Belangrijke rubriek of transactiestroom (cyclus)</t>
  </si>
  <si>
    <t>Betrokken interne controle cyclus</t>
  </si>
  <si>
    <t>Naam van de gecontroleerde entiteit:</t>
  </si>
  <si>
    <t>Gecontroleerde bedrijfsrevisor/ bedrijfsrevisorenkantoor:</t>
  </si>
  <si>
    <t>Ondernemingsnummer:</t>
  </si>
  <si>
    <t>6.6. Communicatie met diegenen belast met governance (ISA 260)</t>
  </si>
  <si>
    <t>4. Uitvoering van de audit : Zich baseren op interne controle en/of Substantieve testen</t>
  </si>
  <si>
    <t>Opmerking inspecteur</t>
  </si>
  <si>
    <t>Opmerking Secretariaat-Generaal van het College</t>
  </si>
  <si>
    <t>Artikel 21 van de Wet van 7/12/2016</t>
  </si>
  <si>
    <t>Artikel 13, § 4 van de Wet van 7/12/2016</t>
  </si>
  <si>
    <t>ISRE 2410.19</t>
  </si>
  <si>
    <t>Artikel 21 van de Wet van 7/12/2016
ISRE 2410.11</t>
  </si>
  <si>
    <t>ISRE 2410.64</t>
  </si>
  <si>
    <t>Artikel 17, § 2 Wet van 7/12/2016</t>
  </si>
  <si>
    <t>§ 2.2.1 van de Normen</t>
  </si>
  <si>
    <t>§ 2.2.2 van de Normen</t>
  </si>
  <si>
    <t>§ 2.2.4 van de Normen</t>
  </si>
  <si>
    <t>§ 2.3 van de Normen</t>
  </si>
  <si>
    <t>§ 2.3.1 van de Normen</t>
  </si>
  <si>
    <t>§ 2.4 van de Normen</t>
  </si>
  <si>
    <t>§ 2.5.2 van de Normen</t>
  </si>
  <si>
    <t>§ 2.5.3 van de Normen</t>
  </si>
  <si>
    <t>§ 3.1 van de Normen</t>
  </si>
  <si>
    <t>§ 3.2 van de Normen</t>
  </si>
  <si>
    <t>§ 3.4 van de Normen</t>
  </si>
  <si>
    <t>§ 3.5 van de Normen</t>
  </si>
  <si>
    <t>§ 3.5.3 van de Normen</t>
  </si>
  <si>
    <t>Is het verslag gedagtekend en ondertekend op de dag waarop de controlewerkzaamheden beëindigd werden?</t>
  </si>
  <si>
    <t>§ 2.2.3 van de Normen</t>
  </si>
  <si>
    <t>§ 2.4.1 en 2.4.2 van de Normen</t>
  </si>
  <si>
    <t>Blijkt uit het dossier dat de bedrijfsrevisor heeft geverifieerd dat de waarden waartoe de waarderingen van de over te dragen bestanddelen leiden, tenminste overeenkomen met de als tegenprestatie verstrekte vergoeding (incl. impact van latente meer- of minderwaarden)?</t>
  </si>
  <si>
    <t>§ 2.5.4 van de Normen</t>
  </si>
  <si>
    <t>§ 3.3 van de Normen</t>
  </si>
  <si>
    <t>§ 3.7 van de Normen</t>
  </si>
  <si>
    <t>§ 2.2 van de Normen</t>
  </si>
  <si>
    <t>§ 2.5 van de Normen</t>
  </si>
  <si>
    <t>§ 2.6 van de Normen</t>
  </si>
  <si>
    <t>Blijkt uit het dossier dat de bedrijfsrevisor de voorgenomen verrichting heeft geïdentificeerd?</t>
  </si>
  <si>
    <t>§ 2.8 van de Normen</t>
  </si>
  <si>
    <t>§ 4.1 tot 4.3 van de Normen</t>
  </si>
  <si>
    <t>§ 3.6 van de Normen</t>
  </si>
  <si>
    <t>cf. A29-A31</t>
  </si>
  <si>
    <t xml:space="preserve">ISA 210.16
</t>
  </si>
  <si>
    <t>ISA 315.11.(a)</t>
  </si>
  <si>
    <t>ISA 315.11.(b)</t>
  </si>
  <si>
    <t>ISA 315.11.(c)</t>
  </si>
  <si>
    <t>ISA 315.11.(d)</t>
  </si>
  <si>
    <t>ISA 315.11.(e)</t>
  </si>
  <si>
    <t>ISA 315.12</t>
  </si>
  <si>
    <t>ISA 315.13</t>
  </si>
  <si>
    <t>ISA 315.18.(a)</t>
  </si>
  <si>
    <t>ISA 315.18.(b)</t>
  </si>
  <si>
    <t>ISA 315.18.(c)</t>
  </si>
  <si>
    <t>ISA 315.18.(d)</t>
  </si>
  <si>
    <t>ISA 315.18.(e)</t>
  </si>
  <si>
    <t>ISA 315.18.(f)</t>
  </si>
  <si>
    <t>ISA 315.20</t>
  </si>
  <si>
    <t>ISA315.21</t>
  </si>
  <si>
    <t>ISA 315.30</t>
  </si>
  <si>
    <t>ISA 530.7</t>
  </si>
  <si>
    <t>ISA 530.6</t>
  </si>
  <si>
    <t>§ 2.1 van de Normen</t>
  </si>
  <si>
    <t>§ 2.3 en § 2.3.1 van de Normen</t>
  </si>
  <si>
    <t>§ 2.4.1 van de Normen</t>
  </si>
  <si>
    <t>§ 2.4.7 van de Normen</t>
  </si>
  <si>
    <t>§ 2.6.2 van de Normen</t>
  </si>
  <si>
    <t xml:space="preserve">Blijkt uit het dossier dat de ruilverhouding op een juiste manier is berekend op basis van de economische waardering van de betrokken vennootschappen,  en zodanig dat de diverse soorten van aandelen op een billijke wijze worden behandeld?
</t>
  </si>
  <si>
    <t>§ 2.6.1 van de Normen</t>
  </si>
  <si>
    <t>Vermeldt de revisor in zijn verslag in algemene bewoordingen, de opdracht die hem is toevertrouwd, de verwijzing naar de aanstellingsdocumenten, de identificatie van de fusie- of splitsingsverrichting, alsook de wijze waarop hij de waardering van de betrokken vennootschappen en van de ruilverhouding heeft gecontroleerd?</t>
  </si>
  <si>
    <t>§ 3.3 en § 3.3.2 van de Normen</t>
  </si>
  <si>
    <t>Beheersvennootschap</t>
  </si>
  <si>
    <t>Beheersvennootschap van ICB's</t>
  </si>
  <si>
    <t>§ 1.4 van de Normen</t>
  </si>
  <si>
    <t>§ 2.6 en 2.6.1 van de Normen</t>
  </si>
  <si>
    <t>Vermeldt de bedrijfsrevisor in zijn verslag de gebeurtenissen die zich hebben voorgedaan of die hem ter kennis zijn gebracht na de afsluiting van de boekhoudkundige staat, in de mate waarin zij van betekenis zijn voor de beslissing tot ontbinding?</t>
  </si>
  <si>
    <t>§ 4.4 van de Normen</t>
  </si>
  <si>
    <t>ISRE 2410.26 tot 29</t>
  </si>
  <si>
    <t>ISRE 2410.34</t>
  </si>
  <si>
    <t>ISRE 2410.43 tot 47</t>
  </si>
  <si>
    <t>ISRE 2410.12</t>
  </si>
  <si>
    <t>ISRE 2410.43 (k) en (m)</t>
  </si>
  <si>
    <t>N°</t>
  </si>
  <si>
    <t>Norm</t>
  </si>
  <si>
    <t>GLOBALE EVALUATIE VAN DE INSPECTEUR</t>
  </si>
  <si>
    <t>Wettekst en/of toepassingsgerichte teksten</t>
  </si>
  <si>
    <t>1. Aanvaarding en continuering van de opdracht</t>
  </si>
  <si>
    <t>Antwoord:</t>
  </si>
  <si>
    <t>Reactie van de gecontroleerde revisor:</t>
  </si>
  <si>
    <t>Motivatie van de inspecteur:</t>
  </si>
  <si>
    <t>4. Antwoord op de geïdentificeerde risico's</t>
  </si>
  <si>
    <t>3. Planning</t>
  </si>
  <si>
    <t>2. Identificatie en evaluatie van de afwijkingen van materieel belang</t>
  </si>
  <si>
    <t>Blijkt uit het dossier dat de controle op zodanige wijze werd gepland dat de opdracht effectief kon worden uitgevoerd?</t>
  </si>
  <si>
    <t>In voorkomend geval, blijkt uit het dossier dat de conclusies in het revisoraal verslag coherent zijn met de gedocumenteerde bevindingen in het werkdossier?</t>
  </si>
  <si>
    <t>RISK BASED APPROACH</t>
  </si>
  <si>
    <t>De inspecteur verklaart dat hij het beroepsgeheim respecteert bij de uitvoering van de kwaliteitscontrole, overeenkomstig het artikel 44 van de Wet van 7/12/2016:</t>
  </si>
  <si>
    <t xml:space="preserve">Audit uitvoeren </t>
  </si>
  <si>
    <t>5.4. Management override of controls (ISA 240)</t>
  </si>
  <si>
    <t>6.8. Jaarverslag (Bijkomende norm van toepassing op de ISA's in België - 2013)</t>
  </si>
  <si>
    <t>Zie Par. A4 – A9</t>
  </si>
  <si>
    <t>(d) de doelstellingen en strategieën van de entiteit alsmede de daarmee verband houdende bedrijfsrisico's die tot risico's op een afwijking van materieel belang kunnen leiden?</t>
  </si>
  <si>
    <t>(e) de wijze waarop de entiteit haar financiële prestaties meet en beoordeeld?</t>
  </si>
  <si>
    <t xml:space="preserve">Het voor de financiële verslaggeving relevante informatiesysteem, met inbegrip van de daarmee verband houdende bedrijfsprocessen, en de communicatie
</t>
  </si>
  <si>
    <t>(b) de procedures, binnen zowel de IT- als handmatige systemen, waardoor de transacties tot stand worden gebracht, vastgelegd, verwerkt, naargelang nodig gecorrigeerd, overgenomen in het grootboek en in de financiële overzichten gerapporteerd?</t>
  </si>
  <si>
    <t>(d) de wijze waarop in het informatiesysteem gebeurtenissen en omstandigheden, uitgezonderd transacties, die significant zijn voor de financiële overzichten worden vastgelegd?</t>
  </si>
  <si>
    <t>(e) het proces van financiële verslaggeving dat wordt gebruikt om de financiële overzichten van de entiteit op te stellen, met inbegrip van significante schattingen en toelichtingen?</t>
  </si>
  <si>
    <t>(f) interne beheersingsmaatregelen met betrekking tot journaalboekingen, met inbegrip van journaalboekingen die geen standaardjournaalboekingen zijn en worden gebruikt om eenmalige, ongebruikelijke transacties of correcties vast te leggen?</t>
  </si>
  <si>
    <t>Interne beheersingsactiviteiten die relevant zijn voor de controle</t>
  </si>
  <si>
    <t>Zie Par. A28-A32</t>
  </si>
  <si>
    <t>Zie Par. A60-A64</t>
  </si>
  <si>
    <t xml:space="preserve">ISA 240.17 tot 21
</t>
  </si>
  <si>
    <t xml:space="preserve">ISA 240.25 tot 27
</t>
  </si>
  <si>
    <t xml:space="preserve">ISA 240.40 tot 42
</t>
  </si>
  <si>
    <t>Zie Par. A12</t>
  </si>
  <si>
    <t xml:space="preserve">ISA 320.10
</t>
  </si>
  <si>
    <t xml:space="preserve">ISA 320.11
</t>
  </si>
  <si>
    <t xml:space="preserve">ISA 315.25
</t>
  </si>
  <si>
    <t>ISA 315.29</t>
  </si>
  <si>
    <t xml:space="preserve">ISA 315.6 (b)
</t>
  </si>
  <si>
    <t xml:space="preserve">ISA 520.7
</t>
  </si>
  <si>
    <t>Zie Par. A20-A21</t>
  </si>
  <si>
    <t>ISA 300.5</t>
  </si>
  <si>
    <t>ISA 300.10</t>
  </si>
  <si>
    <t>Zie Par. A4</t>
  </si>
  <si>
    <t>Zie Par. A13</t>
  </si>
  <si>
    <t xml:space="preserve">ISA 330.8
</t>
  </si>
  <si>
    <t xml:space="preserve">ISA 330.17
</t>
  </si>
  <si>
    <t xml:space="preserve">ISA 330.12
</t>
  </si>
  <si>
    <r>
      <t>4.2. Steekproeven - Systeemgerichte werkzaamheden (</t>
    </r>
    <r>
      <rPr>
        <i/>
        <sz val="11"/>
        <rFont val="Calibri"/>
        <family val="2"/>
        <scheme val="minor"/>
      </rPr>
      <t>test of controls</t>
    </r>
    <r>
      <rPr>
        <sz val="11"/>
        <rFont val="Calibri"/>
        <family val="2"/>
        <scheme val="minor"/>
      </rPr>
      <t>) (ISA 530)</t>
    </r>
  </si>
  <si>
    <t xml:space="preserve">ISA 530.8
</t>
  </si>
  <si>
    <t xml:space="preserve">ISA 530.12
</t>
  </si>
  <si>
    <t xml:space="preserve">ISA 530.15
</t>
  </si>
  <si>
    <t>Zie Par. A12-A13</t>
  </si>
  <si>
    <t>Zie Par. A17</t>
  </si>
  <si>
    <t>Zie Par. A21-A23</t>
  </si>
  <si>
    <t>Zie Par. A6-A11</t>
  </si>
  <si>
    <t>Zie Par. A12-A14</t>
  </si>
  <si>
    <t>Zie Par. A15</t>
  </si>
  <si>
    <t>Zie Par. A16</t>
  </si>
  <si>
    <t xml:space="preserve">ISA 520.5.(b)
</t>
  </si>
  <si>
    <t xml:space="preserve">ISA 520.5.(c)
</t>
  </si>
  <si>
    <t xml:space="preserve">ISA 520.5.(d)
</t>
  </si>
  <si>
    <t xml:space="preserve">ISA 530.9 tot 530.11
</t>
  </si>
  <si>
    <t xml:space="preserve">ISA 530.14
</t>
  </si>
  <si>
    <t>Zie Par. A18-A20</t>
  </si>
  <si>
    <t xml:space="preserve">ISA 500.7
</t>
  </si>
  <si>
    <t xml:space="preserve">ISA 500.8
</t>
  </si>
  <si>
    <t xml:space="preserve">ISA 500.9
</t>
  </si>
  <si>
    <t>ISA 300.12</t>
  </si>
  <si>
    <t xml:space="preserve">ISA 500.11
</t>
  </si>
  <si>
    <t>Artikel 12 § 4 van de Wet van 7/12/2016</t>
  </si>
  <si>
    <t>Zie Par. A26-A33</t>
  </si>
  <si>
    <t>Zie Par. A34-A48</t>
  </si>
  <si>
    <t>Zie Par. A49-A51</t>
  </si>
  <si>
    <t>Zie Par. A57</t>
  </si>
  <si>
    <t>ISA 500.6</t>
  </si>
  <si>
    <t>Bij het opzetten en uitvoeren van controlewerkzaamheden ten behoeve van deze toetsingen dient de auditor:
(i) bij het proces van financiële verslaggeving betrokken personen om inlichtingen te verzoeken over ongepaste of ongebruikelijke activiteiten met betrekking tot de verwerking van journaalboekingen en andere aanpassingen;
(ii) een selectie te maken van journaalboekingen en andere aanpassingen die aan het einde van een verslagperiode zijn aangebracht; en
(iii) te overwegen of het nodig is journaalboekingen en andere aanpassingen die gedurende de verslagperiode zijn aangebracht, te toetsen. (Zie Par. A41-A44)</t>
  </si>
  <si>
    <t>Bij de uitvoering van deze beoordeling dient de auditor:
(i) te evalueren of de oordeelsvormingen en beslissingen van het management bij het maken van de in de financiële overzichten opgenomen schattingen, ook als deze op zichzelf beschouwd redelijk zijn, wijzen op een mogelijke tendentie bij het management van de entiteit die mogelijk een risico vormt op een afwijking van materieel belang die het gevolg is van fraude. Als dit het geval is, dient de auditor de schattingen als geheel te herbeoordelen; en
(ii) een retrospectieve beoordeling uit te voeren van de oordeelsvormingen en veronderstellingen van het management met betrekking tot significante schattingen die in de financiële overzichten van het voorgaande boekjaar zijn weerspiegeld. (Zie Par. A45-A46)</t>
  </si>
  <si>
    <t>Zie Par. A48</t>
  </si>
  <si>
    <t>ISA 240.33</t>
  </si>
  <si>
    <t xml:space="preserve">ISA 240.32(a)
</t>
  </si>
  <si>
    <t xml:space="preserve">ISA 240.32(b)
</t>
  </si>
  <si>
    <t>ISA 240.32(c)</t>
  </si>
  <si>
    <t>Zie Par. A41</t>
  </si>
  <si>
    <t>De inspecteur verklaart dat de door hem geformuleerde opmerkingen werden besproken met het gecontroleerde revisorenkantoor en bevestigt dat alle van toepassing zijnde vragen zijn beantwoord:</t>
  </si>
  <si>
    <r>
      <t>4.2. Steekproeven - Systeemgerichte werkzaamheden (</t>
    </r>
    <r>
      <rPr>
        <i/>
        <sz val="10"/>
        <color theme="1"/>
        <rFont val="Calibri"/>
        <family val="2"/>
        <scheme val="minor"/>
      </rPr>
      <t>Tests of controls</t>
    </r>
    <r>
      <rPr>
        <sz val="10"/>
        <color theme="1"/>
        <rFont val="Calibri"/>
        <family val="2"/>
        <scheme val="minor"/>
      </rPr>
      <t>) (ISA 530)</t>
    </r>
  </si>
  <si>
    <t>6.3. Meedelen van tekortkomingen in de interne beheersing aan de met governance belaste personen en het management (ISA 265)</t>
  </si>
  <si>
    <t>ISA 315.5</t>
  </si>
  <si>
    <t xml:space="preserve">Zie Par. A36-A39
</t>
  </si>
  <si>
    <t>ISA 330.13.(c)</t>
  </si>
  <si>
    <t>Referentie naar de 
onderbouwende
stukken in het auditdossier</t>
  </si>
  <si>
    <t>Blijkt uit het dossier dat de revisor de risico's op een afwijking van materieel belang op het niveau van de financiële overzichten en beweringen als gevolg van fraude of van fouten heeft geïdentificeerd of ingeschat, door inzicht te verwerven in de entiteit en haar omgeving, met inbegrip van haar interne beheersing, zodat een basis wordt verkregen voor het opzetten en implementeren van manieren om op de ingeschatte risico's op een afwijking van materieel belang in te spelen?</t>
  </si>
  <si>
    <t>Blijkt uit het dossier dat de revisor voldoende en geschikte controle-informatie over de ingeschatte risico’s op een afwijking van materieel belang heeft verkregen door middel van het opzetten en implementeren van geschikte manieren om op deze risico’s in te spelen?</t>
  </si>
  <si>
    <t>Referentie naar de 
onderbouwende
stukken in het controledossier</t>
  </si>
  <si>
    <t>Blijkt uit het dossier dat de bedrijfsrevisor bewijskrachtig materiaal heeft verzameld dat hem toelaat de saldi te bekrachtigen van de rekeningen opgenomen in de staat van activa en passiva die bij het verslag van het bestuursorgaan is gevoegd?</t>
  </si>
  <si>
    <t>Blijkt uit het dossier dat de controlewerkzaamheden van de bedrijfsrevisor voldoende zijn om hem toe te laten te besluiten dat de staat die de activa- en passivatoestand weergeeft, een redelijke basis vormt voor de berekening van het netto- actief?</t>
  </si>
  <si>
    <t>Werd het verslag gedagtekend en ondertekend nadat de bedrijfsrevisor een schriftelijke bevestiging heeft verkregen van het bestuursorgaan aangaande de methoden volgens welke de ruilverhouding van de aandelen is vastgesteld?</t>
  </si>
  <si>
    <r>
      <t>Systeemgerichte controles (</t>
    </r>
    <r>
      <rPr>
        <i/>
        <sz val="10"/>
        <color theme="1"/>
        <rFont val="Calibri"/>
        <family val="2"/>
        <scheme val="minor"/>
      </rPr>
      <t>test of controls</t>
    </r>
    <r>
      <rPr>
        <sz val="10"/>
        <color theme="1"/>
        <rFont val="Calibri"/>
        <family val="2"/>
        <scheme val="minor"/>
      </rPr>
      <t>) 
in jaar N (</t>
    </r>
    <r>
      <rPr>
        <vertAlign val="superscript"/>
        <sz val="10"/>
        <color theme="1"/>
        <rFont val="Calibri"/>
        <family val="2"/>
        <scheme val="minor"/>
      </rPr>
      <t>2</t>
    </r>
    <r>
      <rPr>
        <sz val="10"/>
        <color theme="1"/>
        <rFont val="Calibri"/>
        <family val="2"/>
        <scheme val="minor"/>
      </rPr>
      <t>)
(vragen 4.1. en 4.2.)</t>
    </r>
  </si>
  <si>
    <r>
      <t>Significant risico (</t>
    </r>
    <r>
      <rPr>
        <i/>
        <sz val="10"/>
        <color theme="1"/>
        <rFont val="Calibri"/>
        <family val="2"/>
        <scheme val="minor"/>
      </rPr>
      <t>significant risk</t>
    </r>
    <r>
      <rPr>
        <sz val="10"/>
        <color theme="1"/>
        <rFont val="Calibri"/>
        <family val="2"/>
        <scheme val="minor"/>
      </rPr>
      <t>) (</t>
    </r>
    <r>
      <rPr>
        <vertAlign val="superscript"/>
        <sz val="10"/>
        <color theme="1"/>
        <rFont val="Calibri"/>
        <family val="2"/>
        <scheme val="minor"/>
      </rPr>
      <t>1</t>
    </r>
    <r>
      <rPr>
        <sz val="10"/>
        <color theme="1"/>
        <rFont val="Calibri"/>
        <family val="2"/>
        <scheme val="minor"/>
      </rPr>
      <t>)</t>
    </r>
  </si>
  <si>
    <r>
      <t>Systeemgerichte controles (</t>
    </r>
    <r>
      <rPr>
        <i/>
        <sz val="10"/>
        <color theme="1"/>
        <rFont val="Calibri"/>
        <family val="2"/>
        <scheme val="minor"/>
      </rPr>
      <t>test of controls</t>
    </r>
    <r>
      <rPr>
        <sz val="10"/>
        <color theme="1"/>
        <rFont val="Calibri"/>
        <family val="2"/>
        <scheme val="minor"/>
      </rPr>
      <t>) (</t>
    </r>
    <r>
      <rPr>
        <vertAlign val="superscript"/>
        <sz val="10"/>
        <color theme="1"/>
        <rFont val="Calibri"/>
        <family val="2"/>
        <scheme val="minor"/>
      </rPr>
      <t>4</t>
    </r>
    <r>
      <rPr>
        <sz val="10"/>
        <color theme="1"/>
        <rFont val="Calibri"/>
        <family val="2"/>
        <scheme val="minor"/>
      </rPr>
      <t>)
(vragen 4.1. en 4.2.)</t>
    </r>
  </si>
  <si>
    <t>Hoog niveau 
gegevensgerichte controles</t>
  </si>
  <si>
    <t>Gemiddeld/Hoog niveau gegevensgerichte controles</t>
  </si>
  <si>
    <t>Laag/Gemiddeld niveau
gegevensgerichte controles</t>
  </si>
  <si>
    <t>Laag niveau
gegevensgerichte controles</t>
  </si>
  <si>
    <t>Gemiddeld/Hoog niveau 
gegevensgerichte controles</t>
  </si>
  <si>
    <t>Beursgenoteerd op een niet gereglementeerde markt</t>
  </si>
  <si>
    <t>Uitkering van een interimdividend</t>
  </si>
  <si>
    <t>Beperking of opheffing van het voorkeurrecht</t>
  </si>
  <si>
    <t>Fusies en splitsingen van vennotschappen</t>
  </si>
  <si>
    <t>Openbare inschrijving/inschrijvingsrecht op converteerbare obligaties</t>
  </si>
  <si>
    <t xml:space="preserve">Blijkt uit het dossier dat de bedrijfsrevisor heeft geëvalueerd of hij over de nodige bekwaamheid, medewerking en tijd beschikt om de opdracht goed uit te voeren, alvorens deze te aanvaarden? </t>
  </si>
  <si>
    <t>Bevat het dossier een schriftelijke en getekende opdrachtbrief (incl. objectieven, reikwijdte, verantwoordelijkheden van de bedrijfsrevisor en van het management), die werd opgesteld voorafgaand aan de uitvoering van de opdracht?</t>
  </si>
  <si>
    <t>Werd het bedrag van de erelonen vastgelegd in de notulen van de Algemene vergadering?</t>
  </si>
  <si>
    <t>Werd de benoeming van de commissaris in het Belgisch Staatsblad gepubliceerd?</t>
  </si>
  <si>
    <t>Werd een cliëntendossier aangelegd?</t>
  </si>
  <si>
    <t xml:space="preserve">Blijkt uit het dossier dat een cijferanalyse werd uitgevoerd ter bepaling van de risico-inschatting? </t>
  </si>
  <si>
    <t>Blijkt uit het dossier dat de verkregen controle-informatie werd geëvalueerd (voldoende en geschikt) en werd de impact ervan weerspiegeld in het controleprogramma ?</t>
  </si>
  <si>
    <t>e) dat interne beheerssystemen gelinkt aan een significant risico jaarlijks worden gecontroleerd  ?</t>
  </si>
  <si>
    <t>Blijkt uit het dossier dat de effectieve uitvoering van de algehele controleaanpak werd gevolgd ?</t>
  </si>
  <si>
    <t>Blijkt uit het dossier dat voldoende controlewerkzaamheden werden uitgevoerd die de verklaring kunnen onderbouwen?</t>
  </si>
  <si>
    <t xml:space="preserve">ISA 240.15
</t>
  </si>
  <si>
    <t>Ingeval oprichting van een vennootschap, blijkt uit het dossier dat de bedrijfsrevisor heeft vastgesteld of het deel van het kapitaal, dat aan iedere inbrenger in natura wordt toegekend, gelijk is aan de nettowaarde van iedere inbreng in natura?</t>
  </si>
  <si>
    <t>Type onderneming:</t>
  </si>
  <si>
    <t>Gecontroleerde beweringen:
Completeness/Volledigheid
Existence/Bestaan
Accuracy/Nauwkeurigheid
Valuation/Waardering
Occurence/Voorkomen
Presentation/Classificatie</t>
  </si>
  <si>
    <t>Eventuele opmerking van de gecontroleerde revisor met betrekking tot de auditrisico's</t>
  </si>
  <si>
    <t>Als u één (of verschillende) significante controlerisico('s) en/of transactiecyclus(sen) hebt geïdentificeerd die niet door de gecontroleerde revisor werden geïdentificeerd, gelieve deze hieronder te melden en toe te lichten.</t>
  </si>
  <si>
    <r>
      <rPr>
        <u/>
        <sz val="10"/>
        <color theme="1"/>
        <rFont val="Calibri"/>
        <family val="2"/>
        <scheme val="minor"/>
      </rPr>
      <t>Uitzondering</t>
    </r>
    <r>
      <rPr>
        <sz val="10"/>
        <rFont val="Calibri"/>
        <family val="2"/>
        <scheme val="minor"/>
      </rPr>
      <t xml:space="preserve"> : In bepaalde omstandigheden kan de auditor evenwel bepalen dat hij geen auditaanpak wenst uit te werken gebaseerd op de interne controle van een specifiek significant risico. Dit kan het geval zijn indien de werkzaamheden van de auditor met betrekking tot risico-inschatting geen effectieve interne beheersingsmaatregelen aan het licht hebben gebracht of indien de aanpak gebaseerd op het nazicht van de werking van de interne controle in deze omstandigheden inefficient zou zijn. Op grond daarvan heeft de auditor niet de intentie te steunen op de effectieve werking van de interne beheersingsmaatregelen bij het bepalen van de aard, timing en omvang van de substantieve testen.</t>
    </r>
  </si>
  <si>
    <r>
      <t>Optioneel en, desgevallend, via toepassing van een rotatieplan op 3 jaar (voor zover het behoud van de toepasselijke controles, zoals getest tijdens de voorgaande audits, werden nagekeken via een "</t>
    </r>
    <r>
      <rPr>
        <i/>
        <sz val="10"/>
        <rFont val="Calibri"/>
        <family val="2"/>
        <scheme val="minor"/>
      </rPr>
      <t>walk through</t>
    </r>
    <r>
      <rPr>
        <sz val="10"/>
        <rFont val="Calibri"/>
        <family val="2"/>
        <scheme val="minor"/>
      </rPr>
      <t>").</t>
    </r>
  </si>
  <si>
    <t>7.2. Auditrapport (ISA 700-705-706-710-720)</t>
  </si>
  <si>
    <t xml:space="preserve">Werden de regels inzake ethische voorschriften (integriteit, objectiviteit, vakbekwaamheid en zorgvuldigheid, geheimhouding en professioneel gedrag) en onafhankelijkheid (inclusief de onafhankelijkheid qua geesteshouding als in schijn) nageleefd en werd daartoe de nodige documentatie voorzien? </t>
  </si>
  <si>
    <t>ISA 200.14
Artikel 12 § 1-3, 5 en artikel 15 van de Wet van 7/12/2016</t>
  </si>
  <si>
    <t>ISA 210.6, 9 en 10
Artikel 21 van de Wet van 7/12/2016</t>
  </si>
  <si>
    <t>Artikel 18 van de Wet van 7/12/2016</t>
  </si>
  <si>
    <t>(b) de aard van de entiteit, met inbegrip van:
(i) haar activiteiten;
(ii) haar eigendoms- en governancestructuur;
(iii) de soorten investeringen die de entiteit doet en voornemens is te doen, met inbegrip van investeringen in voor een bijzonder doel opgerichte entiteiten; en
(iv) de wijze waarop de entiteit is gestructureerd en wordt gefinancierd; 
teneinde in staat te zijn inzicht te verwerven in de transactiestromen, rekeningsaldi en toelichtingen die in de financiële overzichten zijn te verwachten?</t>
  </si>
  <si>
    <t>(c) de keuze en toepassing door de entiteit van grondslagen voor financiële verslaggeving, met inbegrip van de redenen voor wijzigingen in die grondslagen?</t>
  </si>
  <si>
    <t>(c) de daarmee verband houdende administratieve vastleggingen, onderbouwende informatie en specifieke in de financiële overzichten opgenomen rekeningen die voor het tot stand brengen, vastleggen, verwerken en rapporteren van transacties worden gebruikt?
Dit omvat de correctie van onjuiste informatie en de wijze waarop informatie in het grootboek wordt verwerkt. De vastleggingen kunnen handmatig of elektronisch tot stand worden gebracht.</t>
  </si>
  <si>
    <t>2.2. Verplichtingen inzake fraude (ISA 240)</t>
  </si>
  <si>
    <t>Zie Par. A10-A11</t>
  </si>
  <si>
    <t>Werden er besprekingen gevoerd binnen het opdrachtteam inzake het frauderisico en de hierop betrekking hebbende auditmethodologie?</t>
  </si>
  <si>
    <r>
      <t xml:space="preserve">Zie Par. A12-A21
</t>
    </r>
    <r>
      <rPr>
        <u/>
        <sz val="11"/>
        <rFont val="Calibri"/>
        <family val="2"/>
        <scheme val="minor"/>
      </rPr>
      <t>Overwegingen die specifiek voor kleinere entiteiten gelden:</t>
    </r>
    <r>
      <rPr>
        <sz val="11"/>
        <rFont val="Calibri"/>
        <family val="2"/>
        <scheme val="minor"/>
      </rPr>
      <t xml:space="preserve">
A13. In sommige entiteiten, met name in kleinere entiteiten, kan de inschatting door het management zich concentreren op de risico's op personeelsfraude of oneigenlijke toe-eigening van activa.
A21. In sommige gevallen zijn alle met governance belaste personen betrokken bij het leiden van de entiteit. Dit kan zich voordoen in een kleine entiteit die door één eigenaar wordt bestuurd en waar niemand anders met governance is belast. In die gevallen onderneemt de auditor gewoonlijk geen actie omdat er geen toezicht wordt uitgeoefend dat los staat van het management.
A27. In het geval van een kleine entiteit is het mogelijk dat sommige van of al deze overwegingen niet van toepassing of minder relevant zijn. Zo heeft een kleinere entiteit mogelijk geen schriftelijke gedragscode, maar heeft ze in plaats daarvan door mondelinge communicatie en door voorbeeldgedrag van het management een bedrijfscultuur ontwikkeld die het belang van integriteit en ethisch handelen benadrukt. Een door één persoon gedomineerd management in een kleine entiteit is op zich gewoonlijk geen indicatie dat het management geen passende houding met betrekking tot de interne beheersing en het proces van financiële verslaggeving uitdraagt en overbrengt. In sommige entiteiten is het mogelijk dat de noodzaak om goedkeuring van het management te krijgen de in andere opzichten tekortschietende interne beheersingsmaatregelen compenseert en het risico van werknemersfraude beperkt. Het fet dat het management door één persoon wordt gedomineerd kan echter een potentiële tekortkoming in de interne beheersing vormen, aangezien het management dan de gelegenheid heeft om de interne beheersingsmaatregelen te doorbreken. </t>
    </r>
  </si>
  <si>
    <t>Blijkt uit het dossier dat de veronderstelde frauderisico's werden geïdentificeerd en ingeschat (verduistering van activa, onjuiste weergave van financiële overzichten, opzettelijk verkeerd toepassen van boekhoudprincipes, risico's inzake opbrengsterkenning)?</t>
  </si>
  <si>
    <t xml:space="preserve">Zie Par. A2-A11
Het begrip materialiteit wordt in de context van het opstellen en het presenteren van financiële overzichten toegelicht in ISA 320.2. </t>
  </si>
  <si>
    <r>
      <t>Blijkt uit het dossier dat een uitvoeringsmaterialiteit (</t>
    </r>
    <r>
      <rPr>
        <i/>
        <sz val="11"/>
        <rFont val="Calibri"/>
        <family val="2"/>
        <scheme val="minor"/>
      </rPr>
      <t>performance materiality</t>
    </r>
    <r>
      <rPr>
        <sz val="11"/>
        <rFont val="Calibri"/>
        <family val="2"/>
        <scheme val="minor"/>
      </rPr>
      <t>) werd berekend voor de inschatting van de risico’s op een afwijking van materieel belang en de bepaling van de aard, timing en omvang van verdere controlewerkzaamheden?</t>
    </r>
  </si>
  <si>
    <t>Zie Par. A1- A5</t>
  </si>
  <si>
    <t xml:space="preserve">ISA 315.6.(a) en (c)
</t>
  </si>
  <si>
    <t>Omvatten de risico-inschattingswerkzaamheden volgende aspecten: 
- het verzoeken om inlichtingen bij het management en bij anderen binnen de entiteit;
- waarneming en inspectie?</t>
  </si>
  <si>
    <t>CONTROLE VAN EEN PERMANENTE CONTROLEOPDRACHT - CONTROLEWERKZAAMHEDEN</t>
  </si>
  <si>
    <t>ISA 300.7 en 8</t>
  </si>
  <si>
    <r>
      <t xml:space="preserve">Zie Par. A8-A11
Uit de controleaanpak moet duidelijk blijken welke rekeningen zullen worden gecontroleerd via welke auditflow (systeemgericht/gegevensgericht), of er al dan niet beroep wordt gedaan op deskundigen, etc.
</t>
    </r>
    <r>
      <rPr>
        <u/>
        <sz val="11"/>
        <rFont val="Calibri"/>
        <family val="2"/>
        <scheme val="minor"/>
      </rPr>
      <t>Overwegingen die specifiek voor kleine entiteiten gelden:</t>
    </r>
    <r>
      <rPr>
        <sz val="11"/>
        <rFont val="Calibri"/>
        <family val="2"/>
        <scheme val="minor"/>
      </rPr>
      <t xml:space="preserve">
A11. Bij kleine entiteiten kan de gehele controle door een zeer klein opdrachtteam worden uitgevoerd. Bij veel controles van kleine entiteiten wordt de opdracht volledig uitgevoerd door de opdrachtpartner (die een zelfstandige beroepsbeoefenaar kan zijn), samenwerkend met één lid van het opdrachtteam (of zonder leden van het opdrachtteam). Bij een kleiner opdrachtteam verlopen de coördinatie van en de communicatie tussen de teamleden eenvoudiger. Voor deze entiteiten behoeft het vaststellen van de algehele controleaanpak voor de opdracht niet ingewikkeld of tijdrovend te zijn; dit zal afhankelijk zijn van de grootte van de entiteit, de complexiteit van de controle en de omvang van het opdrachtteam. Zo kan bij de afronding van de voorafgaande controle aan de hand van de werkdocumenten een kort memorandum worden opgesteld waarin de aandacht wordt gevestigd op de problemen die tijdens de pas afgeronde controle zijn geïdentificeerd en dat tijdens de lopende periode op basis van besprekingen met de eigenaar-bestuurder wordt bijgewerkt. Voor zover dit de in ISA300.8 genoemde aangelegenheden behandelt, kan dit dan dienen als de documentatie voor de controleaanpak voor de lopende controleopdracht.</t>
    </r>
  </si>
  <si>
    <t xml:space="preserve">ISA 300.9
</t>
  </si>
  <si>
    <r>
      <t xml:space="preserve">Zie Par. A12
</t>
    </r>
    <r>
      <rPr>
        <u/>
        <sz val="11"/>
        <rFont val="Calibri"/>
        <family val="2"/>
        <scheme val="minor"/>
      </rPr>
      <t>Overwegingen die specifiek voor kleine entiteiten gelden:</t>
    </r>
    <r>
      <rPr>
        <sz val="11"/>
        <rFont val="Calibri"/>
        <family val="2"/>
        <scheme val="minor"/>
      </rPr>
      <t xml:space="preserve">
A19. Voor het controleprogramma kunnen standaardcontroleprogramma's of checklists (zie Par. A17) worden gehanteerd die zijn opgesteld in de veronderstelling dat het om een beperkt aantal relevante interne beheersingsactiviteiten gaat, hetgeen bij een kleine entiteit doorgaans het geval is, mits zij aan de omstandigheden van de opdracht, met inbegrip van de risico-inschatting door de auditor, worden aangepast.</t>
    </r>
  </si>
  <si>
    <t>4.1. Inspelen op ingeschatte risico's (ISA 330)</t>
  </si>
  <si>
    <r>
      <t xml:space="preserve">A21. Het toetsen van de effectieve werking van interne beheersingsmaatregelen verschilt van het verwerven van inzicht bij het evalueren van de opzet </t>
    </r>
    <r>
      <rPr>
        <i/>
        <sz val="11"/>
        <rFont val="Calibri"/>
        <family val="2"/>
        <scheme val="minor"/>
      </rPr>
      <t xml:space="preserve">(design) </t>
    </r>
    <r>
      <rPr>
        <sz val="11"/>
        <rFont val="Calibri"/>
        <family val="2"/>
        <scheme val="minor"/>
      </rPr>
      <t xml:space="preserve">en implementatie </t>
    </r>
    <r>
      <rPr>
        <i/>
        <sz val="11"/>
        <rFont val="Calibri"/>
        <family val="2"/>
        <scheme val="minor"/>
      </rPr>
      <t>(implementation)</t>
    </r>
    <r>
      <rPr>
        <sz val="11"/>
        <rFont val="Calibri"/>
        <family val="2"/>
        <scheme val="minor"/>
      </rPr>
      <t xml:space="preserve"> van interne beheersingsmaatregelen. Dezelfde soorten controlewerkzaamheden worden evenwel gehanteerd. Daarom kan de auditor beslissen dat het efficiënt is de effectieve werking van interne beheersingsmaatregelen </t>
    </r>
    <r>
      <rPr>
        <i/>
        <sz val="11"/>
        <rFont val="Calibri"/>
        <family val="2"/>
        <scheme val="minor"/>
      </rPr>
      <t xml:space="preserve">(effectiveness) </t>
    </r>
    <r>
      <rPr>
        <sz val="11"/>
        <rFont val="Calibri"/>
        <family val="2"/>
        <scheme val="minor"/>
      </rPr>
      <t>op hetzelfde moment te toetsen als het evalueren van de opzet daarvan en het vaststellen dat die zijn geïmplementeerd.</t>
    </r>
  </si>
  <si>
    <t>Zie Par. A33-A34</t>
  </si>
  <si>
    <t xml:space="preserve">ISA 330.25 tot 27
</t>
  </si>
  <si>
    <t>Zie Par. A60-A62</t>
  </si>
  <si>
    <t xml:space="preserve">ISA 330.10.(b)
</t>
  </si>
  <si>
    <r>
      <t xml:space="preserve">Zie Par. A30-A31
A30. In sommige gevallen kan het noodzakelijk zijn controle-informatie te verkrijgen ter ondersteuning van de effectieve werking van indirecte beheersingsmaatregelen. Wanneer bijvoorbeeld de auditor besluit een toetsing uit te voeren op de effectiviteit van een beoordeling door een gebruiker van een uitzonderingsrapportage waarin verkopen staan vermeld die de toegestane kredietlimiet overschrijden, vormen zowel de beoordeling door de gebruiker als de daarmee verband houdende opvolging de interne beheersingsmaatregel die voor de auditor van direct belang is. Interne beheersingsmaatregelen met betrekking tot de nauwkeurigheid van de in de rapportage opgenomen informatie (bijvoorbeeld de </t>
    </r>
    <r>
      <rPr>
        <i/>
        <sz val="11"/>
        <rFont val="Calibri"/>
        <family val="2"/>
        <scheme val="minor"/>
      </rPr>
      <t>general IT controls</t>
    </r>
    <r>
      <rPr>
        <sz val="11"/>
        <rFont val="Calibri"/>
        <family val="2"/>
        <scheme val="minor"/>
      </rPr>
      <t>) worden aangeduid als “indirecte” interne beheersingsmaatregelen.</t>
    </r>
  </si>
  <si>
    <t xml:space="preserve">ISA 330.14
</t>
  </si>
  <si>
    <r>
      <t>a) bij vorige controles werd besloten dat de controles als effectief werden beschouwd (</t>
    </r>
    <r>
      <rPr>
        <i/>
        <sz val="11"/>
        <rFont val="Calibri"/>
        <family val="2"/>
        <scheme val="minor"/>
      </rPr>
      <t>effective)</t>
    </r>
    <r>
      <rPr>
        <sz val="11"/>
        <rFont val="Calibri"/>
        <family val="2"/>
        <scheme val="minor"/>
      </rPr>
      <t>?</t>
    </r>
  </si>
  <si>
    <t xml:space="preserve">ISA 330.14.(a)
</t>
  </si>
  <si>
    <t>ISA 330.14.(b)</t>
  </si>
  <si>
    <r>
      <t xml:space="preserve">b) bij vorige controles werd besloten dat de </t>
    </r>
    <r>
      <rPr>
        <i/>
        <sz val="11"/>
        <rFont val="Calibri"/>
        <family val="2"/>
        <scheme val="minor"/>
      </rPr>
      <t>general IT controls</t>
    </r>
    <r>
      <rPr>
        <sz val="11"/>
        <rFont val="Calibri"/>
        <family val="2"/>
        <scheme val="minor"/>
      </rPr>
      <t xml:space="preserve"> als effectief werden beschouwd?</t>
    </r>
  </si>
  <si>
    <t>d) de interne beheersingsmaatregelen ten minste één keer per drie controles worden getoetst, wanneer zich geen wijzigingen hebben voorgedaan in die interne beheersingsmaatregelen na afloop van de vorige controle?</t>
  </si>
  <si>
    <t>c) controle-informatie  werd verkregen over de vraag of er significante wijzigingen in die interne beheersingsmaatregelen hebben voorgedaan, door het verzoeken om inlichtingen in combinatie met waarneming of inspectie ?</t>
  </si>
  <si>
    <t>Werden de conclusies betreffende het steunen op voorgaande controle getoetste maatregelen opgenomen in de controledocumentatie?</t>
  </si>
  <si>
    <t>Het gebruiken van steekproeven bij een controle - Het verrichten van controlewerkzaamheden op minder dan 100 % van de elementen binnen een voor de controle relevantie populatie op zodanige wijze dat alle steekproefeenheden geselecteerd kunnen worden, zodat de auditor een redelijke basis krijgt voor conclusies over de populatie als geheel.</t>
  </si>
  <si>
    <t>Blijkt uit het dossier dat steekproeven werden gebruikt teneinde de conformiteit van de interne controlemaatregelen te testen?</t>
  </si>
  <si>
    <r>
      <t xml:space="preserve">Par. A11 - </t>
    </r>
    <r>
      <rPr>
        <u/>
        <sz val="11"/>
        <rFont val="Calibri"/>
        <family val="2"/>
        <scheme val="minor"/>
      </rPr>
      <t xml:space="preserve">Bijlage 2. </t>
    </r>
    <r>
      <rPr>
        <sz val="11"/>
        <rFont val="Calibri"/>
        <family val="2"/>
        <scheme val="minor"/>
      </rPr>
      <t>Voorbeelden van factoren die de steekproefomvang bij toetsingen van interne beheersingsmaatregelen beïnvloeden:
1. Toename van de mate waarin de auditor in zijn risico-inschatting rekening houdt met de relevante interne beheersingsmaatregelen.
2. Toename van de toelaatbare mate van deviatie
3. Toename van de verwachte mate van deviatie in de te toetsen populatie
4. Toename van het door de auditor gewenste niveau van zekerheid dat de toelaatbare mate van mate van deviatie niet wordt overschreden door de werkelijke mate van mate van deviatie in de populatie</t>
    </r>
  </si>
  <si>
    <t>Blijkt uit de steekproef dat de te toetsen elementen op zodanige wijze werden geselecteerd dat elke steekproefeenheid in de populatie geselecteerd kon worden?</t>
  </si>
  <si>
    <t>ISA 330.10.(a)</t>
  </si>
  <si>
    <t xml:space="preserve">Blijkt uit de steekproef en uit de geselecteerde elementen dat de testen met betrekking tot de interne controlemaatregelen op de volledige verslagperiode betrekking hebben? </t>
  </si>
  <si>
    <t xml:space="preserve">Blijkt uit het dossier dat op elk geselecteerd element de controlewerkzaamheden werden uitgevoerd of werd indien niet toepasbaar een vervangend element geselecteerd, dan wel een alternatieve controlewerkzaamheid uitgevoerd? </t>
  </si>
  <si>
    <t>ISA 520.5.(a)</t>
  </si>
  <si>
    <t>Blijkt uit het dossier dat de verwachting ten aanzien van vastgelegde bedragen of verhoudingscijfers voldoende nauwkeurig is?</t>
  </si>
  <si>
    <t>Blijkt uit het dossier dat een bedrag werd bepaald van eventuele verschillen tussen de vastgelegde bedragen en de verwachten waarden die aanvaardbaar zijn zonder verder onderzoek?</t>
  </si>
  <si>
    <r>
      <t>5.2 Steekproeven - Gegevensgerichte werkzaamheden (</t>
    </r>
    <r>
      <rPr>
        <i/>
        <sz val="11"/>
        <rFont val="Calibri"/>
        <family val="2"/>
        <scheme val="minor"/>
      </rPr>
      <t>Tests of details</t>
    </r>
    <r>
      <rPr>
        <sz val="11"/>
        <rFont val="Calibri"/>
        <family val="2"/>
        <scheme val="minor"/>
      </rPr>
      <t>) (ISA 530)</t>
    </r>
  </si>
  <si>
    <r>
      <t>5.2. Steekproeven - Gegevensgerichte werkzaamheden (</t>
    </r>
    <r>
      <rPr>
        <i/>
        <sz val="10"/>
        <color theme="1"/>
        <rFont val="Calibri"/>
        <family val="2"/>
        <scheme val="minor"/>
      </rPr>
      <t>Tests of details</t>
    </r>
    <r>
      <rPr>
        <sz val="10"/>
        <color theme="1"/>
        <rFont val="Calibri"/>
        <family val="2"/>
        <scheme val="minor"/>
      </rPr>
      <t>) (ISA 530)</t>
    </r>
  </si>
  <si>
    <r>
      <t>5.3. Controle-informatie (</t>
    </r>
    <r>
      <rPr>
        <i/>
        <sz val="10"/>
        <color theme="1"/>
        <rFont val="Calibri"/>
        <family val="2"/>
        <scheme val="minor"/>
      </rPr>
      <t>Audit evidence</t>
    </r>
    <r>
      <rPr>
        <sz val="10"/>
        <color theme="1"/>
        <rFont val="Calibri"/>
        <family val="2"/>
        <scheme val="minor"/>
      </rPr>
      <t>) (ISA 500)</t>
    </r>
  </si>
  <si>
    <r>
      <t>5.3 Controle-informatie (</t>
    </r>
    <r>
      <rPr>
        <i/>
        <sz val="11"/>
        <rFont val="Calibri"/>
        <family val="2"/>
        <scheme val="minor"/>
      </rPr>
      <t>Audit evidence</t>
    </r>
    <r>
      <rPr>
        <sz val="11"/>
        <rFont val="Calibri"/>
        <family val="2"/>
        <scheme val="minor"/>
      </rPr>
      <t>) (ISA 500)</t>
    </r>
  </si>
  <si>
    <r>
      <t>Blijkt uit het dossier dat steekproeven (al dan niet statistisch bepaald) werden gebruikt bij de uitvoering van gegevensgerichte controlewerkzaamheden (</t>
    </r>
    <r>
      <rPr>
        <i/>
        <sz val="11"/>
        <rFont val="Calibri"/>
        <family val="2"/>
        <scheme val="minor"/>
      </rPr>
      <t>tests of details)</t>
    </r>
    <r>
      <rPr>
        <sz val="11"/>
        <rFont val="Calibri"/>
        <family val="2"/>
        <scheme val="minor"/>
      </rPr>
      <t xml:space="preserve">? </t>
    </r>
  </si>
  <si>
    <r>
      <t xml:space="preserve">A11 - </t>
    </r>
    <r>
      <rPr>
        <u/>
        <sz val="11"/>
        <rFont val="Calibri"/>
        <family val="2"/>
        <scheme val="minor"/>
      </rPr>
      <t xml:space="preserve">Bijlage 3 - </t>
    </r>
    <r>
      <rPr>
        <sz val="11"/>
        <rFont val="Calibri"/>
        <family val="2"/>
        <scheme val="minor"/>
      </rPr>
      <t>Voorbeelden van factoren die de steekproefomvang bij detailcontroles beïnvloeden
1. Hogere inschatting door de auditor van het risico op een afwijking van materieel belang
2. Toename van het gebruik van andere gegevensgerichte controles op dezelfde bewering
3. Toename van het door de auditor gewenste niveau van zekerheid dat de toelaatbare afwijking niet wordt overschreden door de werkelijke afwijking in de populatie
4. Toename van de toelaatbare afwijking
5. Toename van het bedrag aan afwijkingen dat de auditor verwacht aan te treffen in de populatie
6. Stratificatie van de populatie indien passend</t>
    </r>
  </si>
  <si>
    <t xml:space="preserve">Zie Par. A14 tot A25 betreffende controlewerkzaamheden voor het verkrijgen van controle-informatie: Inspectie, Waarneming, Externe bevestiging, Herberekening, Het opnieuw uitvoeren, Cijferanalyses, Het verzoeken om inlichtingen
</t>
  </si>
  <si>
    <t>ISA 240.31 Het management bevindt zich in een unieke positie om fraude te plegen, omdat het in staat is de administratieve vastleggingen te manipuleren en frauduleuze financiële overzichten op te stellen door interne beheersingsmaatregelen te doorbreken die anderszins effectief lijken te werken. Hoewel het risico dat het management interne beheersingsmaatregelen doorbreekt in sommige entiteiten groter is dan in andere, is het in alle entiteiten aanwezig. Als gevolg van de onvoorspelbaarheid van de wijze waarop het management interne beheersingsmaatregelen doorbreekt, vormt dit een risico op een afwijking van materieel belang die het gevolg is van fraude en vormt het om die reden een significant risico.</t>
  </si>
  <si>
    <r>
      <t xml:space="preserve">5.7. Controle-informatie - Specifieke overwegingen </t>
    </r>
    <r>
      <rPr>
        <i/>
        <sz val="10"/>
        <color theme="1"/>
        <rFont val="Calibri"/>
        <family val="2"/>
        <scheme val="minor"/>
      </rPr>
      <t>(Audit evidence)</t>
    </r>
    <r>
      <rPr>
        <sz val="10"/>
        <color theme="1"/>
        <rFont val="Calibri"/>
        <family val="2"/>
        <scheme val="minor"/>
      </rPr>
      <t xml:space="preserve"> </t>
    </r>
    <r>
      <rPr>
        <sz val="10"/>
        <rFont val="Calibri"/>
        <family val="2"/>
        <scheme val="minor"/>
      </rPr>
      <t>(ISA 501)</t>
    </r>
  </si>
  <si>
    <r>
      <t xml:space="preserve">Zie Par. A15-A16
A11.Indien de auditor niet in staat is om de opgezette controlewerkzaamheden dan wel passende alternatieve controlewerkzaamheden uit te voeren op een geselecteerd element, dient hij dat element, in het geval van een toetsing van interne beheersingsmaatregelen, als een deviatie van de voorgeschreven interne beheersingsmaatregel te behandelen, en in het geval van een detailcontrole, </t>
    </r>
    <r>
      <rPr>
        <u/>
        <sz val="11"/>
        <rFont val="Calibri"/>
        <family val="2"/>
        <scheme val="minor"/>
      </rPr>
      <t>als een afwijking.</t>
    </r>
  </si>
  <si>
    <r>
      <t xml:space="preserve">Zie Par. A15-A16
A11.Indien de auditor niet in staat is om de opgezette controlewerkzaamheden dan wel passende alternatieve controlewerkzaamheden uit te voeren op een geselecteerd element, dient hij dat element, in het geval van een toetsing van interne beheersingsmaatregelen, als een </t>
    </r>
    <r>
      <rPr>
        <u/>
        <sz val="11"/>
        <rFont val="Calibri"/>
        <family val="2"/>
        <scheme val="minor"/>
      </rPr>
      <t>deviatie van de voorgeschreven interne beheersingsmaatregel</t>
    </r>
    <r>
      <rPr>
        <sz val="11"/>
        <rFont val="Calibri"/>
        <family val="2"/>
        <scheme val="minor"/>
      </rPr>
      <t xml:space="preserve"> te behandelen, en in het geval van een detailcontrole, als een afwijking.</t>
    </r>
  </si>
  <si>
    <t>5.9. Serviceorganisaties (ISA 402)</t>
  </si>
  <si>
    <t>5.12. Beroep doen op de werkzaamheden van de interne auditor (ISA 610)</t>
  </si>
  <si>
    <t>5.13. Beroep doen op de werkzaamheden van een deskundige (ISA 620)</t>
  </si>
  <si>
    <t>5.14 Verplichtingen tegenover de ondernemingsraad (Normen betreffende de opdracht van de bedrijfsrevisor bij de ondernemingsraad)</t>
  </si>
  <si>
    <t>6.2. Evaluatie van de geïdentificeerde afwijkingen (ISA 450)</t>
  </si>
  <si>
    <t>Blijkt uit het dossier dat de bedrijfsrevisor inzicht heeft verworven in:
(a) de relevante sectorspecifieke factoren, regelgeving en andere externe factoren, met inbegrip van het van toepassing zijnde stelsel inzake financiële verslaggeving?</t>
  </si>
  <si>
    <t>Blijkt uit het dossier dat de bedrijfsrevisor inzicht heeft verworven in de interne beheersing die relevant is voor de controle?</t>
  </si>
  <si>
    <t>Heeft de bedrijfsrevisor, tijdens het verwerven van inzicht in de interne beheersingsmaatregelen die voor de controle relevant zijn, de opzet (design) van deze beheersingsmaatregelen geëvalueerd en nagegaan of ze zijn geïmplementeerd (implementation) door werkzaamheden uit te voeren in aanvulling op het verzoeken om inlichtingen bij personeelsleden van de entiteit?</t>
  </si>
  <si>
    <t xml:space="preserve">Blijkt uit het dossier dat de bedrijfsrevisor inzicht heeft verworven in het informatiesysteem, met inbegrip van de daarmee verband houdende bedrijfsprocessen, dat relevant is voor de financiële verslaggeving, met inbegrip van:
(a) de transactiestromen in de activiteiten van de entiteit die significant zijn voor de financiële overzichten?
</t>
  </si>
  <si>
    <t xml:space="preserve">Blijkt uit het dossier dat de bedrijfsrevisor inzicht heeft verworven in interne beheersingsactiviteiten die voor de controle relevant zijn, te weten die waarvan hij van oordeel is dat het noodzakelijk is dat hij er inzicht in krijgt om de risico's op een afwijking van materieel belang op het niveau van beweringen in te schatten en om verdere controlewerkzaamheden die op de ingeschatte risico's inspelen op te zetten? </t>
  </si>
  <si>
    <t xml:space="preserve">Blijkt uit het dossier dat de bedrijfsrevisor een materialiteit heeft berekend voor de financiële overzichten als geheel?
</t>
  </si>
  <si>
    <t>Blijkt uit het dossier dat de bedrijfsrevisor risico-inschattingswerkzaamheden heeft uitgevoerd om een basis te verkrijgen voor het identificeren en inschatten van risico's op een afwijking van materieel belang op het niveau van de financiële overzichten en beweringen?</t>
  </si>
  <si>
    <t>Blijkt uit het dossier dat, indien het in de loop van de controle noodzakelijk was, de bedrijfsrevisor de algehele controleaanpak en het controleprogramma heeft geactualiseerd en aangepast?</t>
  </si>
  <si>
    <t>Blijkt uit het dossier dat systeemgerichte controles (test of controls) werden uitgevoerd (nagaan van de effectieve werking van de interne controlemaatregelen via inspectie of heruitvoering) daar waar de bedrijfsrevisor verwacht dat de interne controles effectief werken of wanneer het niet mogelijk of niet realiseerbaar is om op basis van enkel gegevensgerichte controles voldoende en geschikte controle-informatie te verschaffen?</t>
  </si>
  <si>
    <t>Blijkt uit het dossier dat, indien de bedrijfsrevisor controle-informatie heeft verkregen over de effectieve werking van interne beheersingsmaatregelen gedurende een tussentijdse periode, hij: 
(a) controle-informatie heeft verkregen over significante wijzigingen die zich na afloop van de tussentijdse periode  hebben voorgedaan; en 
(b) heeft bepaald welke aanvullende controle-informatie voor de resterende verslagperiode moet worden verkregen?</t>
  </si>
  <si>
    <t xml:space="preserve">Heeft de bedrijfsrevisor bij het opzetten en uitvoeren van toetsingen van interne beheersingsmaatregelen vastgesteld of de te toetsen interne beheersingsmaatregelen afhankelijk zijn van andere interne beheersingsmaatregelen (indirecte interne beheersingsmaatregelen) en zo ja, of het noodzakelijk is controle-informatie te verkrijgen die de effectieve werking van die indirecte interne beheersingsmaatregelen onderbouwt? </t>
  </si>
  <si>
    <t xml:space="preserve">Heeft de bedrijfsrevisor gebruik gemaakt van controle-informatie over de effectieve werking van specifieke interne beheersingsmaatregelen in het kader van vorige controles (analyse van de interne controle via een rotatieplan)?  </t>
  </si>
  <si>
    <t xml:space="preserve">In voorkomend geval, heeft de bedrijfsrevisor zich ervan vergewist dat: 
</t>
  </si>
  <si>
    <t xml:space="preserve">Indien ja, blijkt dan dat, overeenkomstig de definitie van een steekproef,  de bedrijfsrevisor bij het opzetten van de steekproef het doel van de controlewerkzaamheden heeft overwogen en welke de kenmerken zijn van de populatie waaruit de steekproef zal worden getrokken? </t>
  </si>
  <si>
    <t xml:space="preserve">Heeft de bedrijfsrevisor een steekproefomvang vastgesteld die voldoende is om het steekproefrisico tot een aanvaardbaar laag niveau terug te brengen? </t>
  </si>
  <si>
    <t>Blijkt uit het dossier dat de bedrijfsrevisor de aard en de oorzaak van alle geïdentificeerde deviaties heeft onderzocht, alsmede de mogelijke effecten ervan op de doelstelling van de controlewerkzaamheden en op andere deelgebieden van de controle heeft geëvalueerd?</t>
  </si>
  <si>
    <t>Blijkt uit het dossier dat de bedrijfsrevisor de resultaten van de steekproef heeft geëvalueerd; en of het gebruik van steekproeven bij de controle een redelijke basis heeft verschaft voor conclusies over de getoetste populatie?</t>
  </si>
  <si>
    <t>Blijkt uit deze analyse dat de bedrijfsrevisor de betrouwbaarheid van de gegevens is nagegaan waarop zijn verwachting ten aanzien van vastgelegde bedragen of verhoudingscijfers is gebouwd?</t>
  </si>
  <si>
    <t>Blijkt uit het dossier dat, indien de uitgevoerde cijferanalyses fluctuaties of relaties aan het licht brengen die inconsistent zijn met andere informatie of die significant verschillen van de verwachte waarden, de bedrijfsrevisor deze verschillen heeft onderzocht door navraag te doen bij het management en andere controlewerkzaamheden te verrichten?</t>
  </si>
  <si>
    <t>Blijkt uit het dossier dat de bedrijfsrevisor de aard en de oorzaak van alle geïdentificeerde afwijkingen heeft onderzocht, alsmede de mogelijke effecten ervan op de doelstelling van de controlewerkzaamheden en op andere deelgebieden van de controle heeft geëvalueerd?</t>
  </si>
  <si>
    <t>Blijkt uit het dossier dat bedrijfsrevisor de in de steekproef ontdekte afwijkingen heeft geprojecteerd op de populatie ?</t>
  </si>
  <si>
    <t xml:space="preserve">Blijkt uit het dossier dat de bedrijfsrevisor de relevantie en de betrouwbaarheid van de informatie die als controle-informatie wordt gebruikt, heeft overwogen?
</t>
  </si>
  <si>
    <t>Blijkt uit het dossier dat, wanneer de bedrijfsrevisor gebruikmaakt van controle-informatie aangeleverd door de gecontroleerde entiteit, hij heeft geëvalueerd of die informatie voldoende betrouwbaar is en voldoende nauwkeurig, volledig en gedetailleerd?</t>
  </si>
  <si>
    <t>Blijkt uit het dossier dat, indien uit een bepaalde bron verkregen controle-informatie inconsistent is met uit een andere bron verkregen controle-informatie of indien de bedrijfsrevisor twijfelt aan de betrouwbaarheid van de controle-informatie, hij de controlewerkzaamheden heeft gewijzigd teneinde deze aangelegenheid op te lossen en dat hij de impact ervan op andere aspecten van de audit in rekening heeft gebracht?</t>
  </si>
  <si>
    <t>Blijkt uit het dossier dat, indien de uitgevoerde cijferanalyses fluctuaties of relaties aan het licht brengen die inconsistent zijn met andere informatie of die significant verschillen van de verwachte waarden, de bedrijfsrevisor deze verschillen dan onderzocht heeft door navraag te doen bij het management en andere controlewerkzaamheden te verrichten?</t>
  </si>
  <si>
    <t>Blijkt uit het dossier dat de bedrijfsrevisor heeft nagekeken of de in het grootboek vastgelegde journaalposten en andere aanpassingen die tijdens het opstellen van de financiële overzichten zijn aangebracht aanvaardbaar zijn?</t>
  </si>
  <si>
    <t>Blijkt uit het dossier dat de bedrijfsrevisor de schattingen heeft beoordeeld op tendenties en heeft beoordeeld of de eventuele omstandigheden die tot de tendentie hebben geleid een risico vormen op een afwijking van materieel belang die het gevolg is van fraude?</t>
  </si>
  <si>
    <t>Blijkt uit het dossier dat, voor significante transacties die buiten het kader van de normale bedrijfsvoering van de entiteit vallen of die in een ander opzicht ongebruikelijk lijken in het licht van zowel het inzicht van de bedrijfsrevisor in de entiteit en haar omgeving als andere tijdens de controle verkregen informatie, de bedrijfsrevisor heeft beoordeeld of de zakelijke beweegredenen (of het ontbreken daarvan) voor de transacties doen vermoeden dat ze mogelijk zijn aangegaan met het oog op frauduleuze financiële verslaggeving of het verhullen van een oneigenlijke toe-eigening van activa?</t>
  </si>
  <si>
    <t>Blijkt uit het dossier dat de bedrijfsrevisor heeft bepaald of hij, teneinde in te spelen op de geïdentificeerde risico's dat het management interne beheersingsmaatregelen doorbreekt, andere controlewerkzaamheden dient uit te voeren naast de hierboven specifiek genoemde werkzaamheden (dat wil zeggen als er specifieke aanvullende risico's bestaan dat het management interne beheersingsmaatregelen doorbreekt en die risico's niet zijn afgedekt als onderdeel van de werkzaamheden die worden uitgevoerd om aan de in de drie vorige vragen genoemde vereisten te voldoen)?</t>
  </si>
  <si>
    <r>
      <t xml:space="preserve">6.7. Schriftelijke bevestiging van de leiding </t>
    </r>
    <r>
      <rPr>
        <i/>
        <sz val="10"/>
        <color theme="1"/>
        <rFont val="Calibri"/>
        <family val="2"/>
        <scheme val="minor"/>
      </rPr>
      <t xml:space="preserve">(Representation letter) </t>
    </r>
    <r>
      <rPr>
        <sz val="10"/>
        <color theme="1"/>
        <rFont val="Calibri"/>
        <family val="2"/>
        <scheme val="minor"/>
      </rPr>
      <t>(ISA 580)</t>
    </r>
  </si>
  <si>
    <t>Dat dossier omvat, onverminderd de in België toepasselijke (internationale) controlestandaarden, de volgende gegevens:
1° de naam, het adres en de hoofdvestiging;
2° in het geval van een bedrijfsrevisorenkantoor, de naam van de vaste vertegenwoordiger;
3° de in rekening gebrachte honoraria voor de bedrijfsrevisorale opdracht en, in het geval van een wettelijke controle van de jaarrekening of de geconsolideerde jaarrekening, de in rekening gebrachte honoraria voor andere diensten in een boekjaar, zowel van de commissaris als van de leden van het netwerk waartoe de commissaris behoort.</t>
  </si>
  <si>
    <t>Geselecteerde wettelijke opdracht :</t>
  </si>
  <si>
    <t>Blijkt uit het dossier dat werd nagegaan dat de waarde waartoe de waarderingen leiden tenminste overeenkomen met het aantal en de nominale waarde of de fractiewaarde van de tegen de inbreng uit te geven aandelen (eventueel vermeerderd met de uitgiftepremie)?</t>
  </si>
  <si>
    <t>Ingeval van kapitaalverhoging, blijkt uit het dossier dat de bedrijfsrevisor is nagegaan dat het bedrag dat voortvloeit uit het aantal uitgegeven aandelen, vermenigvuldigd met de nominale waarde en, in voorkomend geval, de uitgiftepremie of indien er geen nominale waarde is, met de fractiewaarde, niet hoger is dan de waarde waartoe de waarderingsmethoden van de inbreng in natura leiden?</t>
  </si>
  <si>
    <t>Blijkt uit het verslag dat de bedrijfsrevisor een beschrijving geeft van de inbreng in natura zoals vermeld in het ontwerp van authentieke akte, desgevallend, het ontwerpverslag van de oprichters of het bestuursorgaan van de vennootschap?</t>
  </si>
  <si>
    <r>
      <t>Blijkt uit het verslag dat de bedrijfsrevisor heeft vermeld dat hij geen uitspraak doet over het rechtmatig en billijk karakter van de verrichting (“</t>
    </r>
    <r>
      <rPr>
        <i/>
        <sz val="11"/>
        <rFont val="Calibri"/>
        <family val="2"/>
        <scheme val="minor"/>
      </rPr>
      <t>no fairness opinion</t>
    </r>
    <r>
      <rPr>
        <sz val="11"/>
        <rFont val="Calibri"/>
        <family val="2"/>
        <scheme val="minor"/>
      </rPr>
      <t>”)?</t>
    </r>
  </si>
  <si>
    <t>Blijkt uit het dossier dat werd nagegaan of het bedrag van de vordering ter vergoeding van de overdracht niet hoger is dan de waarde waartoe de waarderingsmethoden van het over te dragen goed leiden?</t>
  </si>
  <si>
    <t>Blijkt uit het dossier dat de bedrijfsrevisor een analyse van de administratieve organisatie heeft uitgevoerd, hoofdzakelijk met betrekking tot de maatregelen die de betrouwbaarheid verzekeren van de boekhouding?</t>
  </si>
  <si>
    <t>Blijkt uit het dossier dat de bedrijfsrevisor het netto-actief van de vennootschap heeft berekend met aandacht voor de naleving van de wettelijke en reglementaire bepalingen, in hoofdzaak met betrekking tot de samenstelling van het maatschappelijk kapitaal van de vennootschap (werd desgevallend het verschil geanalyseerd tussen het eigen vermogen en het maatschappelijk kapitaal, dat van toepassing is voor de nieuwe vennootschapsvorm)?</t>
  </si>
  <si>
    <t>Blijkt uit het dossier dat de bedrijfsrevisor de waarderingsmethoden die door elk van de betrokken vennootschappen werden weerhouden, heeft geïdentificeerd, en zich ervan heeft vergewist dat die methoden aanvaardbaar zijn?</t>
  </si>
  <si>
    <t>Blijkt uit het dossier dat de bedrijfsrevisor alle betekenisvolle inlichtingen heeft verkegen, ook van na de afsluitingsdatum van de financiële overzichten, die aan de berekening van de ruilverhouding ten grondslag liggen?</t>
  </si>
  <si>
    <t xml:space="preserve">Blijkt uit het dossier dat de bedrijfsrevisor het fusie- of splitsingsvoorstel heeft onderzocht om uit te maken, enerzijds, of alle door de wet vereiste inlichtingen erin werden opgenomen, en anderzijds of die informatie strookt met de inlichtingen die hij bij de bestuursorganen van de betrokken vennootschappen heeft kunnen bekomen?
</t>
  </si>
  <si>
    <t>Ingeval van splitsing, blijkt uit het dossier dat de revisor bijzondere aandacht heeft besteed aan de nauwkeurige beschrijving van de aan elke verkrijgende vennootschap over te dragen activa- en passivabestanddelen, de niet in de balans opgenomen rechten en verplichtingen, en de andere contractuele verplichtingen (zoals huurcontracten, personeel, verzekeringscontracten, leveringscontracten, concessies, enz.), alsook aan de verdeling onder de aandeelhouders of vennoten van de te splitsen vennootschap van de aandelen van de verkrijgende vennootschappen, en aan het criterium waarop deze verdeling is gebaseerd?</t>
  </si>
  <si>
    <t>De inspecteur wordt verzocht de inspectie af te sluiten door onderstaande vragen te beantwoorden, en dit rekening houdend met al de vastgestelde bevindingen tijdens de kwaliteitscontrole.</t>
  </si>
  <si>
    <t xml:space="preserve">Blijkt uit het dossier dat de revisor de controleopdracht pas heeft aanvaard of voortgezet na zich te hebben verzekerd te voldoen aan de randvoorwaarden voor de controle en het hebben van een overeenkomst van de voorwaarden van de controleopdracht met het management en, in voorkomend geval, met de met governance belaste personen? </t>
  </si>
  <si>
    <t>Indien de te controleren revisor geen wettelijke opdracht tijdens het lopende jaar (N) heeft getekend, laat de inspecteur zich de lijst van de getekende wettelijke opdrachten tijdens het voorgaande jaar (N-1) voorleggen teneinde een dossier te kunnen selecteren en controleren.</t>
  </si>
  <si>
    <r>
      <t>Een significant risico is een geïdentificeerd en ingeschat risico op een afwijking van materieel belang waaraan, op grond van de oordeelsvorming van de auditor, tijdens de controle bijzondere aandacht moet worden besteed (ISA 315.4.(e)).
Dit risico kan worden gelinkt aan een transactiestroom (cyclus), aan een significante rubriek van de jaarrekening of aan een belangrijke toelichting opgenomen in de jaarrekening. Ingeval het risico gevolgen voor de financiële overzichten met zich meebrengt met een diepgaande invloed (</t>
    </r>
    <r>
      <rPr>
        <i/>
        <sz val="10"/>
        <rFont val="Calibri"/>
        <family val="2"/>
        <scheme val="minor"/>
      </rPr>
      <t>pervasive effect</t>
    </r>
    <r>
      <rPr>
        <sz val="10"/>
        <rFont val="Calibri"/>
        <family val="2"/>
        <scheme val="minor"/>
      </rPr>
      <t xml:space="preserve">) dienen er specifieke en bijkomende ISA normen te worden toegepast (bv. Fraude, </t>
    </r>
    <r>
      <rPr>
        <i/>
        <sz val="10"/>
        <color theme="1"/>
        <rFont val="Calibri"/>
        <family val="2"/>
        <scheme val="minor"/>
      </rPr>
      <t>management overrride of controls, going concern</t>
    </r>
    <r>
      <rPr>
        <sz val="10"/>
        <rFont val="Calibri"/>
        <family val="2"/>
        <scheme val="minor"/>
      </rPr>
      <t>, etc...)</t>
    </r>
  </si>
  <si>
    <t>Indien een wijziging is opgetreden in de opdrachtvoorwaarden, werd een nieuwe opdrachtbrief opgemaakt?</t>
  </si>
  <si>
    <t xml:space="preserve">ISA 530.9 tot 11
</t>
  </si>
  <si>
    <r>
      <t>Blijkt uit het dossier dat, ingeval de resultaten van de systeemgerichte controles onvoldoende zijn, de bedrijfsrevisor om specifieke inlichtingen heeft verzocht teneinde kennis te verkrijgen over deze aangelegenheden en over de potentiële gevolgen daarvan en hij heeft bepaald of:
(a) de toetsingen van interne beheersingsmaatregelen die zijn uitgevoerd, een passende basis vormen voor het steunen op deze maatregelen;
(b) aanvullende toetsingen van interne beheersingsmaatregelen noodzakelijk zijn; of
(c) het nodig is op de mogelijke risico's op een afwijking in te spelen door het uitvoeren van gegevensgerichte controles (</t>
    </r>
    <r>
      <rPr>
        <i/>
        <sz val="11"/>
        <rFont val="Calibri"/>
        <family val="2"/>
        <scheme val="minor"/>
      </rPr>
      <t>substantive procedures</t>
    </r>
    <r>
      <rPr>
        <sz val="11"/>
        <rFont val="Calibri"/>
        <family val="2"/>
        <scheme val="minor"/>
      </rPr>
      <t>)?</t>
    </r>
  </si>
  <si>
    <t xml:space="preserve">Toelichting inzake de door de gecontroleerde revisor uitgevoerde auditwerkzaamheden
</t>
  </si>
  <si>
    <t>Opmerking gecontroleerde revisor</t>
  </si>
  <si>
    <t>Opmerking secretariaat-generaal van het College</t>
  </si>
  <si>
    <r>
      <t xml:space="preserve">Gekozen auditaanpak (cf. Excelsheet auditflow)
</t>
    </r>
    <r>
      <rPr>
        <b/>
        <sz val="11"/>
        <color rgb="FFFF0000"/>
        <rFont val="Calibri"/>
        <family val="2"/>
        <scheme val="minor"/>
      </rPr>
      <t xml:space="preserve">A </t>
    </r>
    <r>
      <rPr>
        <sz val="11"/>
        <rFont val="Calibri"/>
        <family val="2"/>
        <scheme val="minor"/>
      </rPr>
      <t xml:space="preserve">= significant risico/controletesten in jaar N
</t>
    </r>
    <r>
      <rPr>
        <b/>
        <sz val="11"/>
        <color rgb="FFFF0000"/>
        <rFont val="Calibri"/>
        <family val="2"/>
        <scheme val="minor"/>
      </rPr>
      <t xml:space="preserve">B </t>
    </r>
    <r>
      <rPr>
        <sz val="11"/>
        <rFont val="Calibri"/>
        <family val="2"/>
        <scheme val="minor"/>
      </rPr>
      <t xml:space="preserve">= significant risico/full substantive
</t>
    </r>
    <r>
      <rPr>
        <b/>
        <sz val="11"/>
        <color rgb="FFFF0000"/>
        <rFont val="Calibri"/>
        <family val="2"/>
        <scheme val="minor"/>
      </rPr>
      <t xml:space="preserve">C </t>
    </r>
    <r>
      <rPr>
        <sz val="11"/>
        <rFont val="Calibri"/>
        <family val="2"/>
        <scheme val="minor"/>
      </rPr>
      <t xml:space="preserve">= significante rubriek of cyclus/controletesten
</t>
    </r>
    <r>
      <rPr>
        <b/>
        <sz val="11"/>
        <color rgb="FFFF0000"/>
        <rFont val="Calibri"/>
        <family val="2"/>
        <scheme val="minor"/>
      </rPr>
      <t xml:space="preserve">D </t>
    </r>
    <r>
      <rPr>
        <sz val="11"/>
        <rFont val="Calibri"/>
        <family val="2"/>
        <scheme val="minor"/>
      </rPr>
      <t xml:space="preserve">= significante rubriek of cyclus/full substantive
</t>
    </r>
  </si>
  <si>
    <t xml:space="preserve">Toelichting inzake de door de gecontroleerde revisor uitgevoerde controlewerkzaamheden
</t>
  </si>
  <si>
    <r>
      <t>5.1 Gegevensgerichte cijferanalyses (</t>
    </r>
    <r>
      <rPr>
        <i/>
        <sz val="11"/>
        <rFont val="Calibri"/>
        <family val="2"/>
        <scheme val="minor"/>
      </rPr>
      <t>Substantive Analytical Procedures</t>
    </r>
    <r>
      <rPr>
        <sz val="11"/>
        <rFont val="Calibri"/>
        <family val="2"/>
        <scheme val="minor"/>
      </rPr>
      <t>)(ISA 520)</t>
    </r>
  </si>
  <si>
    <t>CONTROLE VAN EEN ANDERE WETTELIJKE OPDRACHT</t>
  </si>
  <si>
    <t xml:space="preserve">KERNGEGEVENS MBT DE CONTROLE VAN EEN ANDERE WETTELIJKE OPDRACHT </t>
  </si>
  <si>
    <t>Artikel 13, § 1 van de Wet van 7/12/2016</t>
  </si>
  <si>
    <t>Blijkt uit het dossier dat de opdrachtpartner en andere kernleden van het opdrachtteam werden betrokken bij de planning van de controle?</t>
  </si>
  <si>
    <r>
      <t xml:space="preserve">Blijkt uit het dossier dat de bedrijfsrevisor een </t>
    </r>
    <r>
      <rPr>
        <u/>
        <sz val="11"/>
        <rFont val="Calibri"/>
        <family val="2"/>
        <scheme val="minor"/>
      </rPr>
      <t>algehele controleaanpak</t>
    </r>
    <r>
      <rPr>
        <sz val="11"/>
        <rFont val="Calibri"/>
        <family val="2"/>
        <scheme val="minor"/>
      </rPr>
      <t xml:space="preserve"> heeft opgesteld waarin de reikwijdte, de timing en de richting van de controle worden uiteengezet en die de basis vormt voor de ontwikkeling van het controleprogramma?
Bij het vaststellen van de algehele controleaanpak dient de bedrijfsrevisor:
(a) te identificeren welke kenmerken van de opdracht de reikwijdte ervan bepalen;
(b) zich te vergewissen van de rapportagedoelstellingen van de opdracht teneinde de timing van de controle te plannen en de vereiste soort communicatie te bepalen;
(c) te overwegen welke factoren op grond van de professionele oordeelsvorming van de auditor significant zijn voor het aansturen van de door het opdrachtteam uit te voeren werkzaamheden;
(d) de uitkomsten van de voorbereidende opdrachtactiviteiten in overweging te nemen en, indien van toepassing, na te gaan of de kennis die is vergaard bij andere opdrachten die de opdrachtpartner voor de entiteit heeft uitgevoerd, relevant is;
(e) de aard, timing en omvang van de voor de uitvoering van de opdracht benodigde middelen te bepalen.</t>
    </r>
  </si>
  <si>
    <r>
      <t xml:space="preserve">Blijkt uit het dossier dat de bedrijfsrevisor een </t>
    </r>
    <r>
      <rPr>
        <u/>
        <sz val="11"/>
        <rFont val="Calibri"/>
        <family val="2"/>
        <scheme val="minor"/>
      </rPr>
      <t>controleprogramma</t>
    </r>
    <r>
      <rPr>
        <sz val="11"/>
        <rFont val="Calibri"/>
        <family val="2"/>
        <scheme val="minor"/>
      </rPr>
      <t xml:space="preserve"> heeft ontwikkeld dat een beschrijving bevat van (a) de aard, timing en omvang van de geplande risico-inschattingswerkzaamheden; (b) de aard, timing en omvang van de geplande verdere controlewerkzaamheden op het niveau van beweringen; en (c) de geplande overige controlewerkzaamheden die moeten worden verricht zodat de opdracht conform de ISA’s wordt uitgevoerd?</t>
    </r>
  </si>
  <si>
    <r>
      <t>Blijkt uit het dossier dat gegevensgerichte cijferanalyses (</t>
    </r>
    <r>
      <rPr>
        <i/>
        <sz val="11"/>
        <rFont val="Calibri"/>
        <family val="2"/>
        <scheme val="minor"/>
      </rPr>
      <t>substantive analytical procedures)</t>
    </r>
    <r>
      <rPr>
        <sz val="11"/>
        <rFont val="Calibri"/>
        <family val="2"/>
        <scheme val="minor"/>
      </rPr>
      <t xml:space="preserve"> werden uitgevoerd ? </t>
    </r>
  </si>
  <si>
    <r>
      <t xml:space="preserve">Blijkt uit het dossier dat, indien de controle-informatie voortkomt uit het werk van een </t>
    </r>
    <r>
      <rPr>
        <u/>
        <sz val="11"/>
        <rFont val="Calibri"/>
        <family val="2"/>
        <scheme val="minor"/>
      </rPr>
      <t>door het management ingeschakelde deskundige</t>
    </r>
    <r>
      <rPr>
        <sz val="11"/>
        <rFont val="Calibri"/>
        <family val="2"/>
        <scheme val="minor"/>
      </rPr>
      <t>, de bedrijfsrevisor:
- de competentie, capaciteiten en objectiviteit van die deskundige heeft geëvalueerd;
- inzicht heeft verworven in het werk van die deskundige; en
- heeft geëvalueerd in welke mate het werk van die deskundige geschikt is als controle-informatie voor de desbetreffende bewering?</t>
    </r>
  </si>
  <si>
    <r>
      <t xml:space="preserve">Blijkt uit het dossier dat, indien de controle-informatie voortkomt uit het werk van een </t>
    </r>
    <r>
      <rPr>
        <u/>
        <sz val="11"/>
        <rFont val="Calibri"/>
        <family val="2"/>
        <scheme val="minor"/>
      </rPr>
      <t>B159</t>
    </r>
    <r>
      <rPr>
        <sz val="11"/>
        <rFont val="Calibri"/>
        <family val="2"/>
        <scheme val="minor"/>
      </rPr>
      <t>, de bedrijfsrevisor:
- de competentie, capaciteiten en objectiviteit van die deskundige heeft geëvalueerd;
- inzicht heeft verworven in het werk van die deskundige; en
- heeft geëvalueerd in welke mate het werk van die deskundige geschikt is als controle-informatie voor de desbetreffende bewering?</t>
    </r>
  </si>
  <si>
    <r>
      <t>5.1. Gegevensgerichte cijferanalyses (</t>
    </r>
    <r>
      <rPr>
        <i/>
        <sz val="10"/>
        <color theme="1"/>
        <rFont val="Calibri"/>
        <family val="2"/>
        <scheme val="minor"/>
      </rPr>
      <t>Substantive Analytical Procedures</t>
    </r>
    <r>
      <rPr>
        <sz val="10"/>
        <color theme="1"/>
        <rFont val="Calibri"/>
        <family val="2"/>
        <scheme val="minor"/>
      </rPr>
      <t>) (ISA 520)</t>
    </r>
  </si>
  <si>
    <r>
      <t>6.1. Finale cijferanalyses (</t>
    </r>
    <r>
      <rPr>
        <i/>
        <sz val="10"/>
        <color theme="1"/>
        <rFont val="Calibri"/>
        <family val="2"/>
        <scheme val="minor"/>
      </rPr>
      <t>Analytical Procedures that Assist When Forming an Overall Conclusion</t>
    </r>
    <r>
      <rPr>
        <sz val="10"/>
        <color theme="1"/>
        <rFont val="Calibri"/>
        <family val="2"/>
        <scheme val="minor"/>
      </rPr>
      <t>) - vergelijking N/N-1 (ISA 520)</t>
    </r>
  </si>
  <si>
    <t>A</t>
  </si>
  <si>
    <t>B</t>
  </si>
  <si>
    <t>C</t>
  </si>
  <si>
    <t>D</t>
  </si>
  <si>
    <t>Economische sector - Kernactiviteiten (beschrijving):</t>
  </si>
  <si>
    <t>Afsluitingsdatum van het gecontroleerde boekjaar:</t>
  </si>
  <si>
    <t>Datum revisoraal verslag:</t>
  </si>
  <si>
    <r>
      <t>3.2. Cijferanalyses (</t>
    </r>
    <r>
      <rPr>
        <i/>
        <sz val="11"/>
        <rFont val="Calibri"/>
        <family val="2"/>
        <scheme val="minor"/>
      </rPr>
      <t>Analytical procedures</t>
    </r>
    <r>
      <rPr>
        <sz val="11"/>
        <rFont val="Calibri"/>
        <family val="2"/>
        <scheme val="minor"/>
      </rPr>
      <t>)(ISA 315)</t>
    </r>
  </si>
  <si>
    <r>
      <t>3.2. Cijferanalyses (</t>
    </r>
    <r>
      <rPr>
        <i/>
        <sz val="10"/>
        <color theme="1"/>
        <rFont val="Calibri"/>
        <family val="2"/>
        <scheme val="minor"/>
      </rPr>
      <t>Analytical procedures</t>
    </r>
    <r>
      <rPr>
        <sz val="10"/>
        <color theme="1"/>
        <rFont val="Calibri"/>
        <family val="2"/>
        <scheme val="minor"/>
      </rPr>
      <t>) - vergelijking N/N-1 (ISA 315)</t>
    </r>
  </si>
  <si>
    <t>Goed</t>
  </si>
  <si>
    <t>Verbeteringen noodzakelijk</t>
  </si>
  <si>
    <t>Onvoldoende</t>
  </si>
  <si>
    <t>GEGEVENS OVER DE UITGEVOERDE KWALITEITSCONTROLE</t>
  </si>
  <si>
    <t>KERNGEGEVENS EN KARAKTERISTIEKEN VAN HET GECONTROLEERD MANDAAT</t>
  </si>
  <si>
    <t>Artikel 134 § 2 W. Venn. - Artikel 3:65, § 2 WVV</t>
  </si>
  <si>
    <t xml:space="preserve">Artikel 74 W. Venn. - Artikel 2:14 WVV </t>
  </si>
  <si>
    <t>Zie Par. A25-A30</t>
  </si>
  <si>
    <t>Zie Par. A31-A35</t>
  </si>
  <si>
    <t>Zie Par. A37-A43</t>
  </si>
  <si>
    <r>
      <t>Blijkt uit het dossier dat de bedrijfsrevisor inzicht heeft verworven in de wijze waarop de entiteit op uit IT voortkomende risico's heeft ingespeeld (</t>
    </r>
    <r>
      <rPr>
        <i/>
        <sz val="11"/>
        <rFont val="Calibri"/>
        <family val="2"/>
        <scheme val="minor"/>
      </rPr>
      <t>general IT-controls and application controls</t>
    </r>
    <r>
      <rPr>
        <sz val="11"/>
        <rFont val="Calibri"/>
        <family val="2"/>
        <scheme val="minor"/>
      </rPr>
      <t xml:space="preserve">)? </t>
    </r>
  </si>
  <si>
    <t>Zie Par. A6-A13 en A18</t>
  </si>
  <si>
    <t xml:space="preserve">Zie Par. A122-131
</t>
  </si>
  <si>
    <r>
      <t xml:space="preserve">Blijkt uit het dossier dat de bedrijfsrevisor een inschatting heeft gemaakt van de risico's op een afwijking van materieel belang op het niveau van de financiële overzichten </t>
    </r>
    <r>
      <rPr>
        <i/>
        <sz val="11"/>
        <rFont val="Calibri"/>
        <family val="2"/>
        <scheme val="minor"/>
      </rPr>
      <t>(pervasive risk)</t>
    </r>
    <r>
      <rPr>
        <sz val="11"/>
        <rFont val="Calibri"/>
        <family val="2"/>
        <scheme val="minor"/>
      </rPr>
      <t xml:space="preserve"> en op niveau van beweringen met betrekking tot transactiestromen, rekeningsaldi en in de financiële overzichten opgenomen toelichtingen</t>
    </r>
    <r>
      <rPr>
        <i/>
        <sz val="11"/>
        <rFont val="Calibri"/>
        <family val="2"/>
        <scheme val="minor"/>
      </rPr>
      <t xml:space="preserve"> (specific risk)</t>
    </r>
    <r>
      <rPr>
        <sz val="11"/>
        <rFont val="Calibri"/>
        <family val="2"/>
        <scheme val="minor"/>
      </rPr>
      <t>?</t>
    </r>
  </si>
  <si>
    <t>ISA 315.27</t>
  </si>
  <si>
    <t xml:space="preserve">Zie Par. A146-A148
</t>
  </si>
  <si>
    <t>Motivatie van het geselecteerd dossier :</t>
  </si>
  <si>
    <t>Fusies en splitsingen van vennootschappen</t>
  </si>
  <si>
    <t>Liquiditeitstest</t>
  </si>
  <si>
    <t>Solvabiliteitstest</t>
  </si>
  <si>
    <t>4. Fusies en splitsingen (Normen inzake de controle van fusie- en splitsingsverrichtingen van handelsvennootschappen - 2013)</t>
  </si>
  <si>
    <t>6. Uitkering van een interimdividend (Art. 618 W. Venn.) (ISRE 2410)</t>
  </si>
  <si>
    <t>7. Wijziging van het maatschappelijk doel (Art. 287 (BVBA), 413 (CV) en 559 (NV) W.Venn.) (ISRE 2410)</t>
  </si>
  <si>
    <t>8. Uitgifte van aandelen beneden fractiewaarde (Art. 582 W.Venn.)</t>
  </si>
  <si>
    <t>Bevat het dossier een schriftelijke en ondertekende opdrachtbrief? Naast de omschrijving van de opdracht bepaalt de opdrachtbrief op een evenwichtige wijze de wederzijdse rechten en plichten van de cliënt en van de bedrijfsrevisor.</t>
  </si>
  <si>
    <t>Artikel 13, § 1, lid 3 van de Wet van 7/12/2016</t>
  </si>
  <si>
    <t>Blijkt uit het dossier dat de bedrijfsrevisor is nagegaan en heeft gedocumenteerd of hij voldoet aan de onafhankelijkheidsvereisten?</t>
  </si>
  <si>
    <t>Blijkt uit het dossier dat het ontwerp van statuten of van een statutenwijziging werd verkregen en desgevallend gecontroleerd (identificatie van stichters, doel, samenstelling kapitaal, enz…)?</t>
  </si>
  <si>
    <t>Blijkt uit het dossier dat de bedrijfsrevisor is nagegaan of de inbreng niet overgewaardeerd is? 
Hiertoe zal de bedrijfsrevisor alle bewijsmiddelen en verantwoordingsstukken die hij noodzakelijk acht dienen te verkrijgen en zal hij de nodige controles moeten verrichten.</t>
  </si>
  <si>
    <t>§ 2.5, lid 1 van de Normen</t>
  </si>
  <si>
    <t>§ 2.5, lid 3 van de Normen</t>
  </si>
  <si>
    <t>§ 2.4.3, lid 2 van de Normen</t>
  </si>
  <si>
    <t>Is het besluit van het verslag in overeenstemming met de Normen ter zake?</t>
  </si>
  <si>
    <t>§ 4.1 en 4.2 van de Normen</t>
  </si>
  <si>
    <t xml:space="preserve">Blijkt uit het dossier dat de bedrijfsrevisor bij de gecontroleerde entiteit is nagegaan of een andere bedrijfsrevisor in de loop van de voorafgaande twaalf maanden, belast is of werd met een revisorale opdracht bij dezelfde entiteit? </t>
  </si>
  <si>
    <t>Blijkt uit het dossier dat desgevallend de ingebrachte goederen werden gecontroleerd en overeenstemmen met de beschrijving opgenomen in voormeld (ontwerp)verslag?
Bijvoorbeeld: nazicht eigendomstitels, schriftelijk akkoord van de eigenaar of schuldeiser, door de klanten voorgestelde inbrengwaarde, kadastrale gegevens, bevestiging van de hypotheekbewaarder, onafhankelijk schattingsverslag, waardering naar economische maatstaven, en andere bewijsstukken nuttig voor de controle en het uitbrengen van een oordeel.</t>
  </si>
  <si>
    <t>Blijkt uit het dossier dat ingeval het om ingebrachte goederen gaat, deze werden gecontroleerd en overeenstemmen met de beschrijving opgenomen in voormeld (ontwerp)verslag?
Bijvoorbeeld: nazicht eigendomstitels, schriftelijk akkoord van de eigenaar of schuldeiser, door de klanten voorgestelde inbrengwaarde, kadastrale gegevens, bevestiging van de hypotheekbewaarder, onafhankelijk schattingsverslag, waardering naar economische maatstaven, en andere bewijsstukken nuttig voor de controle en het uitbrengen van een oordeel.</t>
  </si>
  <si>
    <t>Blijkt desgevallend uit het dossier dat de bedrijfsrevisor is nagegaan of de quasi-inbreng niet overgewaardeerd is? 
Hiertoe zal de bedrijfsrevisor alle bewijsmiddelen en verantwoordingsstukken die hij noodzakelijk acht dienen te verkrijgen en zal hij de nodige controles moeten verrichten.</t>
  </si>
  <si>
    <t>§ 2.5, lid 2 van de Normen</t>
  </si>
  <si>
    <t>Blijkt uit het verslag dat de bedrijfsrevisor de
beschrijving vermeldt van de verkrijgingen die de vennootschap voornemens is te doen?</t>
  </si>
  <si>
    <t>Blijkt uit het dossier dat werd nagegaan of de inbrengers bijzondere voordelen hebben genoten die bijdragen tot de werkelijke vergoeding voor de inbreng in natura ?</t>
  </si>
  <si>
    <t>Blijkt uit het verslag dat de bedrijfsrevisor de door de partijen weerhouden waardering van de in te brengen bestanddelen heeft geanalyseerd? 
Hij dient te ontleden dat de door de partijen toegepaste waarderingsmethoden vanuit bedrijfseconomisch standpunt verantwoord zijn en dat de in te brengen bestanddelen niet overgewaardeerd zijn.</t>
  </si>
  <si>
    <t>Blijkt uit het verslag dat de bedrijfsrevisor heeft aangeduid welke vergoeding werkelijk als tegenprestatie voor de inbreng in natura werd toegekend?
De vermelding van alle bijzondere voordelen is noodzakelijk, zelfs indien ze uitdrukkelijk voorkomen in de overeenkomst of in het ontwerpverslag van de oprichters of het bestuursorgaan.</t>
  </si>
  <si>
    <t>Blijkt uit het dossier dat de bedrijfsrevisor de door de partijen weerhouden waardering van de over te dragen bestanddelen heeft geanalyseerd? 
Hij dient te ontleden dat de door de partijen toegepaste waarderingsmethoden vanuit bedrijfseconomisch standpunt verantwoord zijn en dat de over te dragen bestanddelen niet overgewaardeerd zijn.</t>
  </si>
  <si>
    <t>Blijkt uit het verslag welke vergoeding werkelijk als tegenprestatie voor de quasi-inbreng werd toegekend?
De vermelding van alle bijzondere voordelen is noodzakelijk, zelfs indien ze uitdrukkelijk voorkomen in de overeenkomst of in het ontwerpverslag van de oprichters of het bestuursorgaan.</t>
  </si>
  <si>
    <t>Blijkt uit het dossier dat een (ontwerp)verslag van de oprichters of het bestuursorgaan werd bekomen (incl. beschrijving en waardering van de in te brengen bestanddelen)?</t>
  </si>
  <si>
    <t>Blijkt uit het dossier dat voldoende aandacht werd besteed aan het verslag dat de oprichters of het bestuursorgaan moeten opstellen en waarin werd overgegaan tot de waardering van de in te brengen bestanddelen (werd desgevallend rekening gehouden met de verklaring waarom partijen hebben afgeweken van de conclusies van de bedrijfsrevisor)?</t>
  </si>
  <si>
    <t>Blijkt uit het dossier dat een (ontwerp)verslag van de oprichters of het bestuursorgaan werd bekomen (incl. beschrijving en waardering van de over te dragen bestanddelen)?</t>
  </si>
  <si>
    <t>Blijkt uit het dossier dat voldoende aandacht werd besteed aan het verslag dat de oprichters of het bestuursorgaan moeten opstellen en waarin werd overgegaan tot de waardering van de over te dragen bestanddelen (werd desgevallend rekening gehouden met de verklaring waarom partijen hebben afgeweken van de conclusies van de bedrijfsrevisor)?</t>
  </si>
  <si>
    <t>Blijkt uit het dossier dat werd nagegaan of de overdragers bijzondere voordelen hebben genoten die bijdragen tot de werkelijke vergoeding voor de verkrijging?</t>
  </si>
  <si>
    <t>§ 3.1 tot 3.5 van de Normen</t>
  </si>
  <si>
    <t>Is het besluit van het verslag in overeenstemming met de normen ter zake  (controle uitgevoerd overeenkomstig de normen en een oordeel over de afwezigheid van enige overwaardering van het nettoactief, melding van het netto-actief en het verschil indien netto-actief kleiner is dan het kapitaal en/of het maatschappelijk kapitaal en desgevallend de nadruk leggend op het risico dat daaruit voorvloeit inzake aansprakelijkheid)?</t>
  </si>
  <si>
    <t>Onderhavige norm is van toepassing op de fusie- en splitsingsverrichtingen van handelsvennootschappen of van vennootschappen die de rechtsvorm van een handelsvennootschap hebben aangenomen, alsook op de ermee gelijkgestelde verrichtingen, bedoeld in Boek XI W. Venn. betreffende de herstructurering van vennootschappen, evenals op de oprichting via fusie of via holding van een Europese vennootschap (EV) bedoeld in Boek XV (art. 878 tot 889 W. Venn.) en op de oprichting via fusie van een Europese coöperatieve vennootschap (ECV) bedoeld in Boek XVI (art. 954 tot 959 W. Venn.).</t>
  </si>
  <si>
    <t>Blijkt uit het dossier dat de bedrijfsrevisor een algemene kennis heeft verworven van de betrokken vennootschappen en de identificatie van de doelstellingen van de verrichting, alsook  van de omstandigheden waarin de verrichting plaatsvindt?</t>
  </si>
  <si>
    <t>Blijkt uit het dossier dat een controleprogramma werd opgesteld en gebruikt (incl. de samenwerking met andere beroepsbeoefenaars)?</t>
  </si>
  <si>
    <t xml:space="preserve">Blijkt uit het dossier dat de bedrijfsrevisor alle stukken en economische gegevens heeft verkregen die hij onontbeerlijk acht voor zijn controle? Meer specifiek:
- het fusie- of splitsingsvoorstel;
- de financiële overzichten die voor de waardering van de bij de verrichting betrokken vennootschappen werden gebruikt (met inbegrip van de waarderingsregels);
- bewijskrachtig materiaal dat de gegevens die als grondslag voor de berekening van de ruilverhouding werden gebruikt, meer in het bijzonder documentatie die de aangepaste controle van de financiële overzichten onderbouwt;
- de nodige inlichtingen betreffende de onderlinge afstemming van de waarderingsmethoden die door beide vennootschappen met het oog op de vaststelling van de ruilverhouding werden gebruikt;
- informatie betreffende elke belangrijke wijziging in het vermogen.
</t>
  </si>
  <si>
    <t xml:space="preserve">Blijkt uit het dossier dat de bedrijfsrevisor heeft geverifieerd of het fusie- of splitsingsvoorstel door elke vennootschap die bij de fusie of de splitsing betrokken is, uiterlijk zes weken voor de algemene vergadering die over de fusie of splitsing moet besluiten, ter griffie van de rechtbank van koophandel waar haar respectievelijke maatschappelijke zetel is gevestigd, werd neergelegd en bekendgemaakt? </t>
  </si>
  <si>
    <t>Licht de revisor in zijn verslag de berekeningswijze van de ruilverhouding toe, teneinde vast te stellen in welke mate die redelijk is?
Opdat de ruilverhouding redelijk zou zijn: a) stoelt de ruilverhouding op ondernemingswaarden, berekend volgens vergelijkbare grondslagen; en b) eerbiedigt de ruilverhouding op rechtvaardige wijze de rechtmatige belangen van de meerderheids- én van de minderheidsaandeelhouders.</t>
  </si>
  <si>
    <t>Is het besluit van het verslag in overeenstemming met de normen ter zake (controle overeenkomstig onderhavige norm, de waarde voor elke categorie van aandelen van elk van de betrokken vennootschappen, een redelijke ruilverhouding en eventuele voorbehouden)?</t>
  </si>
  <si>
    <t>Blijkt uit het dossier dat een gepast werkprogramma werd opgesteld en gebruikt (werkprogramma met betrekking tot de volkomen controle)?</t>
  </si>
  <si>
    <t>Blijkt uit het dossier dat de bedrijfsrevisor het verslag van het bestuursorgaan van de vennootschap aan de algemene vergadering heeft bestudeerd?</t>
  </si>
  <si>
    <t>Blijkt uit het dossier dat het bestuursorgaan een boekhoudkundige staat heeft opgesteld op een datum die niet meer dan drie maanden teruggaat voor de datum van de algemene vergadering, bijeengeroepen om zich uit te spreken over de beslissing om de vennootschap te ontbinden?</t>
  </si>
  <si>
    <t xml:space="preserve">Blijkt uit het dossier dat de bedrijfsrevisor de administratieve organisatie van de vennootschap heeft geanalyseerd hoofdzakelijk met betrekking tot de maatregelen die de betrouwbaarheid verzekeren van de boekhouding? </t>
  </si>
  <si>
    <t>Blijkt uit het dossier dat de bedrijfsrevisor de bewijsstukken heeft verzameld die hem toelaten de saldi te controleren van de balansrekeningen, zoals die voortvloeien uit de boekhouding, alvorens de correcties vereist door artikel 28, § 2 van het koninklijk besluit van 30 januari 2001 werden aangebracht?</t>
  </si>
  <si>
    <t>Blijkt uit het dossier dat de bedrijfsrevisor de waardecorrecties heeft bestudeerd die werden aangebracht aan de rekeningen in toepassing van artikel 28, § 2 van het koninklijk besluit van 30 januari 2001?</t>
  </si>
  <si>
    <t>Blijkt uit het dossier dat de bedrijfsrevisor heeft onderzocht in welke mate de wettelijke en reglementaire bepalingen met betrekking tot de boekhouding en de jaarrekening werden nageleefd? In het bijzonder dat:
- de waarderingsregels, aangepast aan de omstandigheden van de vereffening, goedgekeurd zijn door het bestuursorgaan;
- de wettelijke boeken regelmatig worden gehouden;
- het rekeningenstelsel aangepast is en de boekhoudkundige staat van de vereffening zonder toevoeging noch weglating voortvloeit uit de balans van de rekeningen.</t>
  </si>
  <si>
    <t>Vermeldt de bedrijfsrevisor in zijn verslag in algemene bewoordingen de opdracht die hem is toevertrouwd, de referentie naar het aanstellingsdocument en de wijze waarop hij zijn controle heeft uitgeoefend op de boekhoudkundige staat voorgelegd aan de algemene vergadering?</t>
  </si>
  <si>
    <t>Vermeldt de bedrijfsrevisor in zijn verslag de wijze waarop hij zijn controle heeft uitgevoerd en in welke mate hij zijn werkzaamheden heeft kunnen steunen op een administratieve en boekhoudkundige organisatie die volstaat in het kader van de verrichting?</t>
  </si>
  <si>
    <t>Indien de boekhoudkundige staat van de ontbinding een netto- passief vertoont, heeft de bedrijfsrevisor dit bedrag uitdrukkelijk in de conclusie van zijn verslag vermeld?</t>
  </si>
  <si>
    <t>Heeft de bedrijfsrevisor de boekhoudkundige staat opgenomen in zijn verslag, of gevoegd bij zijn verslag?</t>
  </si>
  <si>
    <t>Artikel 618, lid 1 W. Venn.</t>
  </si>
  <si>
    <t>Blijkt uit het dossier dat de statuten van de vennootschap de bevoegdheid hebben verleend aan de raad van bestuur om een interimdividend uit te keren?</t>
  </si>
  <si>
    <t xml:space="preserve">Blijkt uit het dossier dat de raad van bestuur een verslag heeft opgesteld over de voorgenomen transactie? </t>
  </si>
  <si>
    <t xml:space="preserve">Artikel 618, lid 5 en 6 W. Venn. </t>
  </si>
  <si>
    <t>Blijkt uit het dossier dat het besluit van de raad van bestuur om een interimdividend uit te keren, niet later werd genomen dan twee maanden na de dag waarop de staat van activa en passiva is opgesteld, noch dat tot de uitkering werd besloten minder dan zes maanden na de afsluiting van het voorgaande boekjaar en nadat de jaarrekening over dat boekjaar is goedgekeurd?</t>
  </si>
  <si>
    <t>Blijkt uit het dossier dat de belangrijke gebeurtenissen die zich hebben voorgedaan tijdens de periode tussen de vaststelling van de tussentijdse financiële staat en de datum van het verslag, werden gecontroleerd ?</t>
  </si>
  <si>
    <t xml:space="preserve">Blijkt uit het dossier dat de bedrijfsrevisor alle nodige schriftelijke bevestingen (in het bijzonder betreffende fraude en de anti-witwasbepalingen) van de de directie van de vennootschap heeft bekomen? </t>
  </si>
  <si>
    <t xml:space="preserve">Blijkt uit het dossier dat de bedrijfsrevisor voldoende controledocumentatie heeft opgesteld om zijn conclusie te staven? </t>
  </si>
  <si>
    <t>Werd een schriftelijk verslag opgesteld overeenkomstig de norm ISRE 2410?</t>
  </si>
  <si>
    <t xml:space="preserve">Heeft de commissaris zijn verificatieverslag gevoegd bij zijn jaarlijks verslag over de financiële jaarrekening? </t>
  </si>
  <si>
    <t xml:space="preserve">Artikel 618, lid 4 W. Venn. </t>
  </si>
  <si>
    <t>Art. 287, lid 1; 413, lid 1 en 559, lid 1 W.Venn.</t>
  </si>
  <si>
    <t>Blijkt uit het dossier dat de raad van bestuur/zaakvoerder een verslag heeft opgesteld omtrent de voorgenomen wijziging van het maatschappelijk doel en de motivering?</t>
  </si>
  <si>
    <t>Blijkt uit het dossier dat de raad van bestuur/zaakvoerder een staat van activa en passiva heeft opgesteld die niet meer dan drie maanden voordien is vastgesteld?</t>
  </si>
  <si>
    <t>Blijkt uit het dossier dat een ontwerp van statutenwijziging werd verkregen?</t>
  </si>
  <si>
    <t xml:space="preserve">Blijkt het duidelijk uit het dossier dat de bedrijfsrevisor heeft gekozen voor een volkomen controle of een beperkt nazicht?
Gelieve de keuze te vermelden. </t>
  </si>
  <si>
    <t>Blijkt uit het dossier dat de bedrijfsrevisor rekening heeft gehouden met de betrouwbaarheid van de administratieve organisatie en de interne controle?</t>
  </si>
  <si>
    <t>Blijkt uit het dossier dat de belangrijke gebeurtenissen die zich hebben voorgedaan tijdens de periode tussen de vaststelling van de jaarrekening en/of de tussentijdse financiële staat en de datum van de controle werden gecontroleerd?</t>
  </si>
  <si>
    <t>Artikel 582, lid 2 W. Venn.</t>
  </si>
  <si>
    <t>Artikel 582, lid 1 W. Venn.</t>
  </si>
  <si>
    <t>Artikel 17, § 2 van de Wet van 7/12/2016</t>
  </si>
  <si>
    <t xml:space="preserve">Artikel 582, lid 2 W. Venn. </t>
  </si>
  <si>
    <t>Blijkt uit het dossier dat de raad van bestuur een verslag heeft opgesteld over de voorgenomen verrichting dat inzonderheid betrekking heeft op de uitgifteprijs en op de financiële gevolgen van de verrichting voor de aandeelhouders?</t>
  </si>
  <si>
    <t>Blijkt uit het verslag van de raad van bestuur dat de intrinsieke waarde van het aandeel werd berekend op basis van een goedgekeurde jaarrekening of een tussentijdse staat?</t>
  </si>
  <si>
    <t xml:space="preserve">Blijkt het duidelijk uit het dossier dat de bedrijfsrevisor heeft gekozen voor een volkomen controle of een beperkt nazicht?
Gelieve de keuze te vermelden. 
</t>
  </si>
  <si>
    <t>Blijkt uit het dossier dat de financiële en boekhoudkundige gegevens in het verslag van de raad van bestuur werden gecontroleerd (incl. de toepassing van de waarderingsregels)?</t>
  </si>
  <si>
    <t>Werd een schriftelijk verslag opgesteld in overeenstemming met de wet?</t>
  </si>
  <si>
    <t>Werd in het besluit van het verslag duidelijk vermeld of de financiële en boekhoudkundige gegevens in het verslag van de raad van bestuur voldoende en getrouw zijn en in voorkomend geval waarom dit niet het geval is?</t>
  </si>
  <si>
    <t xml:space="preserve">Artikel 591, lid 2 W. Venn. </t>
  </si>
  <si>
    <t>Blijkt uit het dossier dat de raad van bestuur een lijst van de gevraagde conversies of van de uitgeoefende warrants heeft voorgelegd aan de bedrijfsrevisor?</t>
  </si>
  <si>
    <t>Heeft de bedrijfsrevisor de controle van deze lijst gedocumenteerd?</t>
  </si>
  <si>
    <t>Heeft de bedrijfsrevisor een schriftelijk verslag opgesteld waarin hij de voormelde lijst van de gevraagde conversies of van de uitgeoefende warrants voor echt verklaard?</t>
  </si>
  <si>
    <t>Artikel 596, lid 2 W.Venn.</t>
  </si>
  <si>
    <t>Blijkt uit het dossier dat de bedrijfsrevisor het verslag van de raad van bestuur heeft verkregen over de voorgenomen verrichting dat inzonderheid betrekking heeft op de uitgifteprijs en op de financiële gevolgen van de verrichting voor de aandeelhouders?</t>
  </si>
  <si>
    <t>Artikel 598, lid 1 en 4 W. Venn.</t>
  </si>
  <si>
    <t xml:space="preserve">Artikel 598, lid 1 W. Venn. </t>
  </si>
  <si>
    <t>Blijkt uit het verslag van de raad van bestuur dat de uitgiftekoers werd bepaald op basis van een goedgekeurde jaarrekening of een tussentijdse staat?</t>
  </si>
  <si>
    <t xml:space="preserve">Artikel 598, lid 4 W. Venn. </t>
  </si>
  <si>
    <t>Blijkt uit het dossier dat de bedrijfsrevisor een volkomen controle heeft uitgevoerd? (Gezien hij zich moet uitspreken over de elementen op grond waarvan de uitgifteprijs is berekend, vindt een volkomen controle plaats.)</t>
  </si>
  <si>
    <t>Artikel 596, lid 2 en Artikel 598, lid 4 W.Venn.</t>
  </si>
  <si>
    <t>Werd een schriftelijk verslag opgesteld in overeenstemming met de wet (met inbegrip van een omstandig advies omtrent de elementen op grond waarvan de uitgifteprijs is berekend, alsmede omtrent de verantwoording ervan)?</t>
  </si>
  <si>
    <t xml:space="preserve">Blijkt uit het dossier dat de bedrijfsrevisor de voorgenomen verrichting heeft geïdentificeerd om de werkelijke economische en
financiële beweegredenen van de verrichting te achterhalen?
De bedrijfsrevisor gaat bijvoorbeeld na:
- het ontwerp van de statuten;
- het maatschappelijk doel; 
- de structuur van het kapitaal; 
- de rechten verbonden aan de verschillende categorieën van aandelen.
</t>
  </si>
  <si>
    <t>Vermeldt de revisor in zijn verslag, in algemene bewoordingen,
de hem toevertrouwde opdracht, de verwijzing naar het document van aanstelling en de identificatie van de verrichting in het kader waarvan de inbreng in natura geschiedt?</t>
  </si>
  <si>
    <t>Vermeldt de revisor in zijn verslag, in algemene bewoordingen,
de hem toevertrouwde opdracht, de verwijzing naar het document van aanstelling en de identificatie van de verrichting in het kader waarvan de verkrijging geschiedt?</t>
  </si>
  <si>
    <t>Duidt de bedrijfsrevisor in zijn verslag aan welke vergoeding werkelijk als tegenprestatie voor de inbreng in natura werd toegekend?
De vermelding van alle bijzondere voordelen is noodzakelijk, zelfs indien ze uitdrukkelijk voorkomen in het ontwerpverslag van de
oprichters of het bestuursorgaan.</t>
  </si>
  <si>
    <r>
      <t xml:space="preserve">Vermeldt de bedrijfsrevisor, hetzij in het corpus van zijn verslag, hetzij in zijn besluit, expliciet dat hij geen uitspraak doet over het rechtmatig en billijk karakter van de verrichting </t>
    </r>
    <r>
      <rPr>
        <i/>
        <sz val="11"/>
        <rFont val="Calibri"/>
        <family val="2"/>
        <scheme val="minor"/>
      </rPr>
      <t>(“no fairness opinion”)</t>
    </r>
    <r>
      <rPr>
        <sz val="11"/>
        <rFont val="Calibri"/>
        <family val="2"/>
        <scheme val="minor"/>
      </rPr>
      <t>?</t>
    </r>
  </si>
  <si>
    <t xml:space="preserve">Blijkt uit het dossier dat de bedrijfsrevisor de voorgenomen verrichting heeft geïdentificeerd om de werkelijke economische en
financiële beweegredenen van de verrichting te achterhalen?
De bedrijfsrevisor gaat bijvoorbeeld na:
- de ontwerpovereenkomst inzake de verkrijging van de goederen;
- de gecoördineerde statuten van de vennootschap;
- het maatschappelijk doel;
- de hoedanigheid van de persoon die het goed aan de vennootschap overdraagt. </t>
  </si>
  <si>
    <t>Blijkt uit het dossier dat de bedrijfsrevisor is nagegaan of het over te dragen bestanddeel niet overgewaardeerd is? 
Hiertoe zal de bedrijfsrevisor alle bewijsmiddelen en verantwoordingsstukken die hij noodzakelijk acht dienen te verkrijgen en zal hij de nodige controles moeten verrichten.</t>
  </si>
  <si>
    <t>Blijkt uit het dossier dat de bedrijfsrevisor is nagegaan of de waarden waartoe de waarderingen van de over te dragen bestanddelen leiden, tenminste overeenkomen met de als tegenprestatie verstrekte vergoeding (incl. de impact van latente meer- of minderwaarden)?</t>
  </si>
  <si>
    <t>Vermeldt de bedrijfsrevisor in zijn verslag de beschrijving van de verkrijgingen die de vennootschap voornemens is te doen?</t>
  </si>
  <si>
    <t>Duidt de bedrijfsrevisor in zijn verslag aan welke vergoeding werkelijk als tegenprestatie voor de quasi-inbreng werd toegekend?
De vermelding van alle bijzondere voordelen is noodzakelijk, zelfs indien ze uitdrukkelijk voorkomen in het ontwerpverslag van de
oprichters of het bestuursorgaan.</t>
  </si>
  <si>
    <t>§ 5.1 en 5.2 van de Normen</t>
  </si>
  <si>
    <t>Licht de bedrijfsrevisor in zijn verslag de voornaamste gegevens toe die betrekking hebben op de financiële positie van de betrokken ondernemingen, de voor de waardering toegepaste methoden, hun betrekkelijke gewicht in de berekening van de waarde, alsook zijn oordeel over de gepastheid van die methoden in het gegeven geval?</t>
  </si>
  <si>
    <t>Artikel 2:80, lid 1, 2° en 2:135, lid 1, 2° (VZW) WVV</t>
  </si>
  <si>
    <r>
      <rPr>
        <u/>
        <sz val="11"/>
        <rFont val="Calibri"/>
        <family val="2"/>
        <scheme val="minor"/>
      </rPr>
      <t>Indien de boekhoudkundige staat van de ontbinding een netto- passief vertoont,</t>
    </r>
    <r>
      <rPr>
        <sz val="11"/>
        <rFont val="Calibri"/>
        <family val="2"/>
        <scheme val="minor"/>
      </rPr>
      <t xml:space="preserve"> heeft de bedrijfsrevisor dit bedrag uitdrukkelijk in de conclusie van zijn verslag vermeld?</t>
    </r>
  </si>
  <si>
    <t>Artikel 7:213, lid 1 WVV</t>
  </si>
  <si>
    <t>Artikel 7:213, lid 5 WVV</t>
  </si>
  <si>
    <t>Blijkt uit het dossier dat de commissaris voldoende inzicht heeft verworven in de entiteit en haar omgeving, met inbegrip van haar interne beheersing, met betrekking tot het opstellen van zowel de jaarlijkse als de tussentijdse financiële informatie?</t>
  </si>
  <si>
    <t>ISRE 2410.12 en 17</t>
  </si>
  <si>
    <t xml:space="preserve">Blijkt uit het dossier dat de bedrijfsrevisor alle nodige schriftelijke bevestingen (in het bijzonder betreffende fraude en de anti-witwasbepalingen) van het management van de vennootschap heeft verkregen? </t>
  </si>
  <si>
    <t>Artikel 7:213, lid 4 WVV</t>
  </si>
  <si>
    <t>7. Wijziging van de rechten verbonden aan soorten van aandelen (Art. 5:102 (BV), 6:87 (CV) en 7:155 (NV) WVV)</t>
  </si>
  <si>
    <t>Artikel 19 en volgende van de SWG/FT Wet van 18/09/2017</t>
  </si>
  <si>
    <t>Blijkt uit het dossier dat de in het verslag van het bestuursorgaan opgenomen financiële en boekhoudkundige gegevens voldoende werden gecontroleerd (met inbegrip van eventuele boekhoudkundige schattingen en prospectieve informatie)?</t>
  </si>
  <si>
    <t xml:space="preserve">Blijkt uit het dossier dat de bedrijfsrevisor voldoende en geschikte controledocumentatie heeft opgesteld om zijn conclusie te staven? </t>
  </si>
  <si>
    <t>Heeft de bedrijfsrevisor in de conclusies van zijn verslag vermeld dat de in het verslag van het bestuursorgaan opgenomen financiële en boekhoudkundige gegevens in alle van materieel belang zijnde opzichten getrouw en voldoende zijn om de algemene vergadering die over het voorstel moet stemmen voor te lichten, of in voorkomend geval, de redenen waarom dit niet het geval is?</t>
  </si>
  <si>
    <t xml:space="preserve">Heeft de bedrijfsrevisor een schriftelijk verslag opgesteld in overeenstemming met de wet? </t>
  </si>
  <si>
    <t>Artikel 5:102, lid 2;  6:87, lid 2 en 7:155, lid 2 WVV</t>
  </si>
  <si>
    <t>8. Bijkomende inbrengen en de uitgifte van nieuwe aandelen (Art. 5:121 en 5:122 (BV) WVV)</t>
  </si>
  <si>
    <t>Artikel 5:102, lid 2; 6:87, lid 2 en 7:155, lid 2 WVV</t>
  </si>
  <si>
    <t>Artikel 5:121, § 1, lid 1 en 5:122, lid 1 WVV</t>
  </si>
  <si>
    <t>Blijkt uit het dossier dat de bedrijfsrevisor is nagegaan dat het bestuursorgaan in zijn verslag de verrichting verantwoordt, de uitgifteprijs verantwoordt en de gevolgen van de verrichting beschrijft voor de vermogens- en lidmaatschapsrechten van de aandeelhouders?</t>
  </si>
  <si>
    <t>Artikel 5:121, § 1, lid 2 en 5:122, lid 2 WVV</t>
  </si>
  <si>
    <t>9. Uitgifte van aandelen onder, boven of met de fractiewaarde van de bestaande aandelen van dezelfde soort (Art. 7:178 en 7:179 (NV) WVV)</t>
  </si>
  <si>
    <t>De fractiewaarde van alle uitgegeven aandelen zonder nominale waarde van dezelfde soort is in principe gelijk, ongeacht of zij boven, onder of met de fractiewaarde van aandelen van dezelfde soort worden uitgegeven. Blijkt uit het dossier dat de bedrijfsrevisor is nagegaan of de statuten of het besluit tot uitgifte van aandelen anders bepalen?</t>
  </si>
  <si>
    <t>Artikel 7:178 WVV</t>
  </si>
  <si>
    <t>Blijkt uit het dossier dat de bedrijfsrevisor is nagegaan dat het bestuursorgaan in zijn verslag de uitgifteprijs verantwoordt en de gevolgen van de verrichting beschrijft voor de vermogens- en lidmaatschapsrechten van de aandeelhouders?</t>
  </si>
  <si>
    <t>Artikel 7:179, § 1, lid 1 WVV</t>
  </si>
  <si>
    <t>Artikel 7:179, § 1, lid 2 WVV</t>
  </si>
  <si>
    <t>10. Uitgifte van converteerbare obligaties of van inschrijvingsrechten (Art. 7:180 (NV) WVV)</t>
  </si>
  <si>
    <t>Blijkt uit het dossier dat de bedrijfsrevisor is nagegaan dat het bestuursorgaan in zijn verslag de voorgestelde verrichting verantwoordt, de uitgifteprijs verantwoordt en de gevolgen van de verrichting beschrijft voor de vermogens- en lidmaatschapsrechten van de aandeelhouders?</t>
  </si>
  <si>
    <t>Artikel 7:180, lid 1 WVV</t>
  </si>
  <si>
    <t>Artikel 7:180, lid 2 WVV</t>
  </si>
  <si>
    <t>Blijkt uit het dossier dat de bedrijfsrevisor het verslag heeft verkregen inzake de uitgifte van de nieuwe aandelen, van de converteerbare obligaties of van de inschrijvingsrechten dat het voorstel van het bestuursorgaan rechtvaardigt, in het bijzonder met betrekking tot de uitgifteprijs en de financiële gevolgen van de verrichting voor de aandeelhouders?</t>
  </si>
  <si>
    <t>Blijkt uit het dossier dat de bedrijfsrevisor is nagegaan of het verslag van het bestuursorgaan uitdrukkelijk de redenen voor de beperking of opheffing van het voorkeurrecht verantwoordt en het aangeeft welke de gevolgen daarvan zijn op de vermogens- en lidmaatschapsrechten van de aandeelhouders?</t>
  </si>
  <si>
    <t>Artikel 5:130, § 3, lid 3 en 7:191, lid 3 WVV</t>
  </si>
  <si>
    <t>Artikel 5:130, § 3, lid 2 en 7:191, lid 2 WVV</t>
  </si>
  <si>
    <t>12. Solvabiliteitstest (Art. 5:142 (BV) en 6:115 (CV) WVV) (ISRE 2410)</t>
  </si>
  <si>
    <t>Blijkt uit het dossier dat de commissaris is nagegaan en heeft gedocumenteerd of hij voldoet aan de onafhankelijkheidsvereisten?</t>
  </si>
  <si>
    <t>Blijkt uit het dossier dat de commissaris is nagegaan dat de uitkering is gebeurd op grond van een staat van activa en passiva die recenter is dan de laatste goedgekeurde jaarrekening?</t>
  </si>
  <si>
    <t>Artikel 5:142, lid 2 en 6:115, lid 2 WVV</t>
  </si>
  <si>
    <t>Blijkt uit het dossier dat de staat van activa en passiva voldoende werd gecontroleerd (beperkt nazicht)?</t>
  </si>
  <si>
    <t xml:space="preserve">Heeft de commissaris zijn beoordelingsverslag gevoegd bij zijn jaarlijks verslag over de financiële jaarrekening? </t>
  </si>
  <si>
    <t>13. Liquiditeitstest  (Art. 5:143 (BV) en 6:116 (CV) WVV) (ISRE 2410)</t>
  </si>
  <si>
    <t>Blijkt uit het dossier dat de commissaris is nagegaan dat het bestuursorgaan heeft vastgesteld dat de vennootschap, volgens de redelijkerwijs te verwachten ontwikkelingen, na de uitkering in staat zal blijven haar schulden te voldoen naarmate deze opeisbaar worden over een periode van ten minste twaalf maanden te rekenen van de datum van de uitkering?</t>
  </si>
  <si>
    <t>Artikel 5:143 en 6:116 WVV</t>
  </si>
  <si>
    <t>Artikel 5:143, lid 2 en 6:116, lid 2 WVV</t>
  </si>
  <si>
    <t>Werd een schriftelijk verslag opgesteld overeenkomstig de wet?</t>
  </si>
  <si>
    <t>ISRE 2410.43 tot 47
Artikel 5:143, lid 2 en 6:116, lid 2 WVV</t>
  </si>
  <si>
    <t>Heeft de commissaris in zijn jaarlijks controleverslag vermeld dat hij deze opdracht heeft uitgevoerd?</t>
  </si>
  <si>
    <t>Wijziging van de rechten verbonden aan soorten van aandelen</t>
  </si>
  <si>
    <t>Bijkomende inbrengen en de uitgifte van nieuwe aandelen</t>
  </si>
  <si>
    <t>Uitgifte van aandelen onder, boven of met de fractiewaarde van de bestaande aandelen van dezelfde soort</t>
  </si>
  <si>
    <t>Uitgifte van converteerbare obligaties of van inschrijvingsrechten</t>
  </si>
  <si>
    <r>
      <t xml:space="preserve">De </t>
    </r>
    <r>
      <rPr>
        <b/>
        <u/>
        <sz val="11"/>
        <rFont val="Calibri"/>
        <family val="2"/>
        <scheme val="minor"/>
      </rPr>
      <t xml:space="preserve">gecontroleerde revisor </t>
    </r>
    <r>
      <rPr>
        <b/>
        <sz val="11"/>
        <rFont val="Calibri"/>
        <family val="2"/>
        <scheme val="minor"/>
      </rPr>
      <t>verklaart dat de door de inspecteur gecontroleerde dossiers (mandaat en/of andere wettelijke opdracht) in hun volledigheid werden voorgelegd (papieren en/of elektronisch dossier) en bevestigt dat alle van toepassing zijnde vragen zijn beantwoord:</t>
    </r>
  </si>
  <si>
    <t>Indien "omzeterkenning" niet door de revisor werd weerhouden als een significant controlerisico, heeft hij in zijn controledocumentatie de redenen voor deze  conclusie opgenomen (ISA 240.47)? Gelieve toe te lichten.</t>
  </si>
  <si>
    <t>Artikel 133/2, § 3 W. Venn. - Artikel 3:64, § 3 WVV</t>
  </si>
  <si>
    <t>Artikel 133/1, §§ 1 en 2, W. Venn. - Artikel 3:63, §§ 1 en 2 WVV</t>
  </si>
  <si>
    <t>Zie par. A36
De auditor dient te evalueren of de door de entiteit gehanteerde grondslagen voor financiële verslaggeving geschikt zijn voor haar activiteiten en in overeenstemming zijn met het van toepassing zijnde stelsel inzake financiële verslaggeving en met de grondslagen voor financiële verslaggeving die in de desbetreffende sector worden gebruikt.</t>
  </si>
  <si>
    <r>
      <t xml:space="preserve">Zie par. A44-A49
</t>
    </r>
    <r>
      <rPr>
        <u/>
        <sz val="11"/>
        <rFont val="Calibri"/>
        <family val="2"/>
        <scheme val="minor"/>
      </rPr>
      <t xml:space="preserve">Overwegingen die specifiek voor kleinere entiteiten gelden:
</t>
    </r>
    <r>
      <rPr>
        <sz val="11"/>
        <rFont val="Calibri"/>
        <family val="2"/>
        <scheme val="minor"/>
      </rPr>
      <t>A49. Kleinere entiteiten hebben vaak geen processen voor het meten en beoordelen van financiële prestaties. Het verzoeken om inlichtingen bij het management kan aan het licht brengen dat het management zich baseert op bepaalde belangrijke indicatoren voor het beoordelen van financiële prestaties en het nemen van passende maatregelen. Indien dergelijke verzoeken aan het licht brengen dat er geen prestatiemetingen of -beoordelingen bestaan, kan er een verhoogd risico bestaan dat afwijkingen niet worden gedetecteerd en gecorrigeerd.</t>
    </r>
  </si>
  <si>
    <r>
      <t xml:space="preserve">Zie par. A50-A73
</t>
    </r>
    <r>
      <rPr>
        <u/>
        <sz val="11"/>
        <rFont val="Calibri"/>
        <family val="2"/>
        <scheme val="minor"/>
      </rPr>
      <t>Overwegingen die specifiek voor kleinere entiteiten gelden:</t>
    </r>
    <r>
      <rPr>
        <sz val="11"/>
        <rFont val="Calibri"/>
        <family val="2"/>
        <scheme val="minor"/>
      </rPr>
      <t xml:space="preserve">
A53. Kleinere entiteiten kunnen minder gestructureerde middelen en eenvoudigere processen en werkwijzen hanteren om hun doelstellingen te bereiken.
A57. Kleinere entiteiten hebben vaak minder werknemers, waardoor de mate waarin functiescheiding uitvoerbaar is beperkt kan zijn. Het is echter mogelijk dat in een kleine door de eigenaar bestuurde entiteit de eigenaar-bestuurder op effectievere wijze toezicht kan uitoefenen dan bij een grotere entiteit mogelijk is. Dit toezicht kan doorgaans beperktere mogelijkheden voor functiescheiding compenseren.
A58. Anderzijds is de eigenaar-bestuurder mogelijks beter in staat om interne beheersingsmaatregelen te doorbreken omdat het systeem van interne beheersing minder gestructureerd is. De auditor houdt hier rekening mee bij het identificeren van risico's op een afwijking van materieel belang die het gevolg is van fraude.</t>
    </r>
  </si>
  <si>
    <r>
      <t xml:space="preserve">Zie par. A74-A76
</t>
    </r>
    <r>
      <rPr>
        <u/>
        <sz val="11"/>
        <rFont val="Calibri"/>
        <family val="2"/>
        <scheme val="minor"/>
      </rPr>
      <t xml:space="preserve">
Overwegingen die specifiek voor kleinere entiteiten gelden:</t>
    </r>
    <r>
      <rPr>
        <sz val="11"/>
        <rFont val="Calibri"/>
        <family val="2"/>
        <scheme val="minor"/>
      </rPr>
      <t xml:space="preserve">
A85. De interne beheersingsomgeving van kleinere entiteiten verschilt meestal van die van grotere entiteiten. Zo is het mogelijk dat zich onder de met governance belaste personen in kleine entiteiten geen onafhankelijk of extern lid bevindt, en dat de governancefunctie direct door de eigenaar-bestuurder wordt waargenomen als er geen andere eigenaren zijn. De aard van de interne beheersingsomgeving kan ook van invloed zijn op het belang van andere interne beheersingsmaatregelen of het ontbreken daarvan. Zo kan de actieve betrokkenheid van een eigenaar-bestuurder bepaalde risico's die voortkomen uit een gebrek aan functiescheiding in een kleine entiteit beperken; zij kan evenwel andere risico's doen toenemen, zoals het risico dat interne beheersingsmaatregelen worden doorbroken.
A86. Bovendien is controle-informatie voor elementen van de interne beheersingsomgeving in kleinere entiteiten niet altijd beschikbaar in de vorm van documenten, met name als de communicatie tussen het management en het overige personeel informeel verloopt maar toch effectief is. Zo is het mogelijk dat kleine entiteiten niet over een schriftelijke gedragscode beschikken, maar in plaats daarvan een cultuur ontwikkelen die het belang van integriteit en ethisch gedrag onderstreept via mondelinge communicatie en doordat het management het goede voorbeeld geeft.
A87. Bijgevolg zijn de houding, de kennis en de handelingen van het management of de eigenaar-bestuurder van bijzonder belang voor het inzicht van de auditor in de interne beheersingsomgeving van een kleinere entiteit.</t>
    </r>
  </si>
  <si>
    <r>
      <t xml:space="preserve">Overwegingen die specifiek voor kleinere entiteiten gelden:
</t>
    </r>
    <r>
      <rPr>
        <sz val="11"/>
        <rFont val="Calibri"/>
        <family val="2"/>
        <scheme val="minor"/>
      </rPr>
      <t>A96. Het informatiesysteem en daarmee verband houdende bedrijfsprocessen die relevant zijn voor de financiële verslaggeving in kleine entiteiten, inclusief relevante aspecten van dat systeem met betrekking tot informatie die is toegelicht in de financiële overzichten die is verkregen binnen of buiten het grootboek en de subgrootboeken, is meestal minder geavanceerd dan bij grotere entiteiten, maar het belang ervan is even groot. Kleine entiteiten met een actieve betrokkenheid van het management hebben mogelijk geen behoefte aan uitgebreide beschrijvingen van administratieve verwerkingsprocedures, ingewikkelde administratieve vastleggingen of uitgeschreven beleidslijnen. Bijgevolg is het mogelijk dat het verwerven van inzicht in het informatiesysteem van de entiteit dat relevant is voor de financiële verslaggeving bij een controle van kleinere entiteiten gemakkelijker is en in grotere mate afhankelijk is van het verzoeken om inlichtingen dan van het beoordelen van documenten. De noodzaak om inzicht te verwerven blijft echter belangrijk.</t>
    </r>
  </si>
  <si>
    <t>Zie par. A93-A94
Dit inzicht in het informatiesysteem dat relevant is voor de financiële verslaggeving dient relevante aspecten van dat systeem met betrekking tot informatie die in de financiële overzichten wordt toegelicht die wordt verkregen binnen of buiten het grootboek en subgrootboeken, te omvatten.</t>
  </si>
  <si>
    <r>
      <t xml:space="preserve">Zie par. A99-A106
</t>
    </r>
    <r>
      <rPr>
        <u/>
        <sz val="11"/>
        <rFont val="Calibri"/>
        <family val="2"/>
        <scheme val="minor"/>
      </rPr>
      <t>Overwegingen die specifiek voor kleinere entiteiten gelden:</t>
    </r>
    <r>
      <rPr>
        <sz val="11"/>
        <rFont val="Calibri"/>
        <family val="2"/>
        <scheme val="minor"/>
      </rPr>
      <t xml:space="preserve">
A105. De concepten die aan interne beheersingsactiviteiten bij kleine entiteiten ten grondslag liggen zijn waarschijnlijk vergelijkbaar met die bij grotere entiteiten, maar de wijze waarop ze werken kan verschillen. Voorts is het mogelijk dat kleine entiteiten bepaalde soorten interne beheersingsactiviteiten niet relevant vinden vanwege de door het management toegepaste interne beheersingsmaatregelen. Zo is het mogelijk dat de exclusieve bevoegdheid van het management om aan klanten krediet te verstrekken en om significante aankopen goed te keuren leidt tot een effectieve interne beheersing van belangrijke rekeningsaldi en transacties, waardoor minder of geen behoefte is aan meer gedetailleerde interne beheersingsactiviteiten.
A106. Interne beheersingsactiviteiten die relevant zijn voor de controle van een kleinere entiteit hebben waarschijnlijk betrekking op de belangrijkste transactiecycli, zoals opbrengsten, inkopen en personeelskosten.</t>
    </r>
  </si>
  <si>
    <r>
      <t xml:space="preserve">Zie par. A107-A109
A107. Het gebruik van IT is van invloed op de wijze waarop interne beheersingsactiviteiten worden geïmplementeerd. Vanuit het gezichtspunt van de auditor zijn interne beheersingsmaatregelen met betrekking tot IT-systemen effectief als ze de integriteit van de informatie en de beveiliging van de door dergelijke systemen verwerkte gegevens handhaven en ze effectieve </t>
    </r>
    <r>
      <rPr>
        <i/>
        <sz val="11"/>
        <rFont val="Calibri"/>
        <family val="2"/>
        <scheme val="minor"/>
      </rPr>
      <t xml:space="preserve">general IT controls en application controls </t>
    </r>
    <r>
      <rPr>
        <sz val="11"/>
        <rFont val="Calibri"/>
        <family val="2"/>
        <scheme val="minor"/>
      </rPr>
      <t xml:space="preserve">omvatten.
</t>
    </r>
  </si>
  <si>
    <r>
      <t xml:space="preserve">Blijkt uit het dossier dat, </t>
    </r>
    <r>
      <rPr>
        <u/>
        <sz val="11"/>
        <rFont val="Calibri"/>
        <family val="2"/>
        <scheme val="minor"/>
      </rPr>
      <t>wanneer de bedrijfsrevisor fraude heeft geïdentificeerd of informatie heeft verkregen die wijst op het mogelijke bestaan van fraude,</t>
    </r>
    <r>
      <rPr>
        <sz val="11"/>
        <rFont val="Calibri"/>
        <family val="2"/>
        <scheme val="minor"/>
      </rPr>
      <t xml:space="preserve"> er communicatie plaatsvond met het management, het bestuursorgaan en desgevallend met het auditcomité?</t>
    </r>
  </si>
  <si>
    <r>
      <t xml:space="preserve">Blijkt uit het dossier dat, in het kader van de risico-inschatting van een afwijking van materieel belang, de bedrijfsrevisor heeft bepaald of er geïdentificeerde risico's zijn die op grond van zijn oordeelsvorming </t>
    </r>
    <r>
      <rPr>
        <u/>
        <sz val="11"/>
        <rFont val="Calibri"/>
        <family val="2"/>
        <scheme val="minor"/>
      </rPr>
      <t xml:space="preserve">significante risico's </t>
    </r>
    <r>
      <rPr>
        <sz val="11"/>
        <rFont val="Calibri"/>
        <family val="2"/>
        <scheme val="minor"/>
      </rPr>
      <t>vormen?  
Bij het toepassen van deze oordeelsvorming dient de bedrijfsrevisor de effecten van interne beheersingsmaatregelen die op het risico betrekking hebben, buiten beschouwing te laten.</t>
    </r>
  </si>
  <si>
    <r>
      <t>De norm ISA 315.4.(e) definieert een significant risico als "</t>
    </r>
    <r>
      <rPr>
        <i/>
        <sz val="11"/>
        <rFont val="Calibri"/>
        <family val="2"/>
        <scheme val="minor"/>
      </rPr>
      <t xml:space="preserve">een geïdentificeerd en ingeschat risico op een afwijking van materieel belang waaraan, op grond van de oordeelsvorming van de auditor, tijdens de controle bijzondere aandacht moet worden besteed.".
</t>
    </r>
    <r>
      <rPr>
        <sz val="11"/>
        <rFont val="Calibri"/>
        <family val="2"/>
        <scheme val="minor"/>
      </rPr>
      <t>Bij het toepassen van oordeelsvorming over de vraag welke risico's significante risico's zijn, dient de auditor ten minste rekening te houden met: (a) de vraag of het risico een frauderisico betreft; (b) de vraag of het risico verband houdt met recente significante ontwikkelingen op economisch, boekhoudkundig of ander gebied en daarom specifieke aandacht vereist; (c) de complexiteit van transacties; (d) de vraag of het risico verband houdt met significante transacties met verbonden partijen; (e) de mate van subjectiviteit bij het waarderen van financiële informatie met betrekking tot het risico, vooral als de waardering veel onzekerheid inhoudt; en (f) de vraag of het risico verband houdt met significante transacties die buiten het kader van de normale bedrijfsvoering van de entiteit vallen of die anderszins ongebruikelijk lijken (ISA 315.28).</t>
    </r>
  </si>
  <si>
    <r>
      <t xml:space="preserve">Blijkt uit het dossier dat, indien de bedrijfsrevisor heeft bepaald dat er een </t>
    </r>
    <r>
      <rPr>
        <u/>
        <sz val="11"/>
        <rFont val="Calibri"/>
        <family val="2"/>
        <scheme val="minor"/>
      </rPr>
      <t xml:space="preserve">significant risico </t>
    </r>
    <r>
      <rPr>
        <sz val="11"/>
        <rFont val="Calibri"/>
        <family val="2"/>
        <scheme val="minor"/>
      </rPr>
      <t>bestaat, hij inzicht heeft verkregen in de interne beheersingsactiviteiten van de entiteit, inclusief de controlemaatregelen, die op dat risico betrekking hebben?</t>
    </r>
  </si>
  <si>
    <r>
      <t xml:space="preserve">Bij sommige risico's kan de bedrijfsrevisor van oordeel zijn dat het niet mogelijk of praktisch uitvoerbaar is voldoende, en geschikte controle-informatie te verkrijgen door middel van gegevensgerichte controles alleen. Dergelijke risico's kunnen verband houden met de onnauwkeurige of onvolledige vastlegging van routinematige en significante transactiestromen of rekeningsaldi, waarvan de kenmerken vaak een hoge mate van geautomatiseerde gegevensverwerking met weinig of geen handmatige interventie mogelijk maken. </t>
    </r>
    <r>
      <rPr>
        <u/>
        <sz val="11"/>
        <rFont val="Calibri"/>
        <family val="2"/>
        <scheme val="minor"/>
      </rPr>
      <t>In dergelijk geval,</t>
    </r>
    <r>
      <rPr>
        <sz val="11"/>
        <rFont val="Calibri"/>
        <family val="2"/>
        <scheme val="minor"/>
      </rPr>
      <t xml:space="preserve"> blijkt uit het dossier dat de bedrijfsrevisor inzicht heeft verworven in de  beheersingsmaatregelen van de entiteit die op dergelijke risico's betrekking hebben?</t>
    </r>
  </si>
  <si>
    <t>Zie Par. A149-A151</t>
  </si>
  <si>
    <r>
      <t xml:space="preserve">Zie Par. A14-A17
</t>
    </r>
    <r>
      <rPr>
        <u/>
        <sz val="11"/>
        <rFont val="Calibri"/>
        <family val="2"/>
        <scheme val="minor"/>
      </rPr>
      <t>Overwegingen die specifiek voor kleinere entiteiten gelden:</t>
    </r>
    <r>
      <rPr>
        <sz val="11"/>
        <rFont val="Calibri"/>
        <family val="2"/>
        <scheme val="minor"/>
      </rPr>
      <t xml:space="preserve">
A17. Sommige kleinere entiteiten hebben geen tussentijdse of maandelijkse financiële informatie die voor cijferanalyses kan worden gebruikt. In dat geval is het mogelijk dat, hoewel de auditor in staat kan zijn om beperkte cijferanalyses voor de planning van de controle uit te voeren dan wel om bepaalde informatie te verkrijgen via het inwinnen van inlichtingen, de auditor de uitvoering van cijferanalyses moet plannen om de risico's op een afwijking van materieel belang te identificeren en in te schatten indien een voorlopig concept van de financiële overzichten van de entiteit beschikbaar is. 
</t>
    </r>
  </si>
  <si>
    <r>
      <t xml:space="preserve">Indien de geselecteerde wettelijke opdracht een opdracht betreft in overeenstemming met het </t>
    </r>
    <r>
      <rPr>
        <b/>
        <u/>
        <sz val="11"/>
        <rFont val="Calibri"/>
        <family val="2"/>
        <scheme val="minor"/>
      </rPr>
      <t>Wetboek van Vennootschappen</t>
    </r>
    <r>
      <rPr>
        <b/>
        <sz val="11"/>
        <rFont val="Calibri"/>
        <family val="2"/>
        <scheme val="minor"/>
      </rPr>
      <t xml:space="preserve">, gelieve het tabblad "Wettelijke opdracht (W.Venn.)" in te vullen met betrekking tot deze wettelijke opdracht. 
Indien de geselecteerde wettelijke opdracht een opdracht betreft in overeenstemming met het </t>
    </r>
    <r>
      <rPr>
        <b/>
        <u/>
        <sz val="11"/>
        <rFont val="Calibri"/>
        <family val="2"/>
        <scheme val="minor"/>
      </rPr>
      <t>Wetboek van Vennootschappen en Verenigingen</t>
    </r>
    <r>
      <rPr>
        <b/>
        <sz val="11"/>
        <rFont val="Calibri"/>
        <family val="2"/>
        <scheme val="minor"/>
      </rPr>
      <t>, gelieve het tabblad "Wettelijke opdracht (WVV)" in te vullen met betrekking tot deze wettelijke opdracht.</t>
    </r>
  </si>
  <si>
    <t>Overzicht van de andere wettelijke controleopdrachten:</t>
  </si>
  <si>
    <t>1. Inbreng in natura (Normen inzake controle inbreng in natura en quasi-inbreng - 2002) (Art. 218 en 312 (BVBA), 394 en 423 (CV), 443 en 601 (NV) en 657 (CVA) W.Venn.)</t>
  </si>
  <si>
    <t>2. Quasi-inbreng (Normen inzake controle inbreng in natura en quasi-inbreng - 2002) (Art. 220 (BVBA), 396 (CV), 445 (NV) en 657 (CVA) W.Venn.)</t>
  </si>
  <si>
    <t>3. Omzetting van vennootschappen (Normen inzake het verslag op te stellen bij de omzetting van een vennootschap - 2002) (Art. 436, § 2 (CV) en 777 W.Venn.)</t>
  </si>
  <si>
    <t>5. Voorstel tot ontbinding (Normen inzake de controle bij het voorstel tot ontbinding van vennootschappen met beperkte aansprakelijkheid) (Art. 181 W.Venn.)</t>
  </si>
  <si>
    <t>9. Uitgifte van converteerbare obligaties in aandelen of van een inschrijving op aandelen (Art. 591 W.Venn.)</t>
  </si>
  <si>
    <t>10. Beperking of opheffing van het voorkeurrecht (Art. 596 en 598 W.Venn.)</t>
  </si>
  <si>
    <t>Blijkt uit het dossier dat de bedrijfsrevisor ten aanzien van zijn cliënt waakzaamheidsmaatregelen heeft genomen die bestaan in het identificeren en verifiëren van de identiteit van de personen, het beoordelen van de kenmerken van de cliënt en het doel en de beoogde aard van de zakelijke relatie of de occasionele verrichting, en het aan de dag leggen van een doorlopende waakzaamheid ten aanzien van de zakelijke relaties en verrichtingen?</t>
  </si>
  <si>
    <t>§ 2.3 en 2.3.1 van de Normen</t>
  </si>
  <si>
    <t>§ 3.3 en 3.3.2 van de Normen</t>
  </si>
  <si>
    <t>§ 4.2 en  4.3 van de Normen</t>
  </si>
  <si>
    <r>
      <rPr>
        <u/>
        <sz val="11"/>
        <rFont val="Calibri"/>
        <family val="2"/>
        <scheme val="minor"/>
      </rPr>
      <t>Wanneer het voorkeurrecht wordt beperkt of opgeheven ten gunste van een of meer bepaalde personen die geen personeelsleden zijn van de vennootschap of van een van haar dochtervennootschappen,</t>
    </r>
    <r>
      <rPr>
        <sz val="11"/>
        <rFont val="Calibri"/>
        <family val="2"/>
        <scheme val="minor"/>
      </rPr>
      <t xml:space="preserve"> blijkt uit het dossier dat de bedrijfsrevisor heeft geverifieerd dat het verslag van de raad van bestuur de identiteit vermeldt van de begunstigde of de begunstigden van de beperking of de opheffing van het voorkeurrecht alsook de weerslag van de voorgestelde uitgifte op de toestand van de vroegere aandeelhouder?</t>
    </r>
  </si>
  <si>
    <t>1. Inbreng in natura (Normen inzake controle inbreng in natura en quasi-inbreng - 2002)  (Art. 5:7 en 5:133 (BV), 6:8 en 6:110 (CV), 7:7 en 7:197 (NV) WVV)</t>
  </si>
  <si>
    <t>2. Quasi-inbreng (Normen inzake controle inbreng in natura en quasi-inbreng - 2002) (Art. 7:8 en 7:10 (NV) WVV)</t>
  </si>
  <si>
    <t>3. Omzetting van vennootschappen (Normen inzake het verslag op te stellen bij de omzetting van een vennootschap - 2002) (Art. 14:4 WVV)</t>
  </si>
  <si>
    <t>4. Fusies en splitsingen (Normen inzake de controle van fusie- en splitsingsverrichtingen van handelsvennootschappen - 2013) (Art. 12:26, 12:39, 12:62 en 12:78 WVV)</t>
  </si>
  <si>
    <t>5. Voorstel tot ontbinding (Normen inzake de controle bij het voorstel tot ontbinding van vennootschappen met beperkte aansprakelijkheid - 2013) (Art. 2:71 en 2:110 (VZW) WVV)</t>
  </si>
  <si>
    <t>6. Uitkering van een interimdividend  (Art. 7:213 WVV) (ISRE 2410)</t>
  </si>
  <si>
    <t>11. Beperking of opheffing van het voorkeurrecht (Art. 5:130 en 5:131 (BV), 7:191 en 7:193 (NV) WVV)</t>
  </si>
  <si>
    <t>Blijkt uit het dossier dat de bedrijfsrevisor speciale aandacht
heeft besteed aan het verslag van de oprichters of het bestuursorgaan van de vennootschap (met inbegrip van de beschrijving van de inbrengen in natura, de toegepaste waardering en waarderingsmethode)?</t>
  </si>
  <si>
    <t>Blijkt uit het dossier dat de bedrijfsrevisor van de oprichters of het bestuursorgaan alle bescheiden en economische gegevens heeft verkregen die hij voor zijn controle onontbeerlijk acht?
Denk bijvoorbeeld aan de gegevens die nodig zijn om een oordeel te kunnen uitspreken over:
- het bestaan, de ligging en het vatbaar zijn voor inbreng van de goederen, rechten en verplichtingen;
- het eigendomsrecht (hypothecaire uittreksels, huwelijksstelsel,..); 
- de mogelijke verbintenissen die op de goederen rusten (zekerheid, volmacht of belofte om een hypotheek te nemen);
- het bestaan van verbintenissen inzake arbeidscontracten, overname- of overdrachtovereenkomsten van activa, milieurisico’s;
- het verkrijgen binnen de wettelijke termijnen van fiscale en sociale certificaten.</t>
  </si>
  <si>
    <t>Blijkt uit het dossier dat de bedrijfsrevisor de door de partijen weerhouden methoden van waardering van elke inbreng in natura heeft gecontroleerd en de gepastheid van de door de
partijen gedane keuze heeft beoordeeld? 
De bedrijfsrevisor kan geenszins zelf overgaan tot de waardering van elke inbreng in natura.</t>
  </si>
  <si>
    <t xml:space="preserve">Blijkt uit het dossier dat de bedrijfsrevisor is nagegaan dat de
waarden waartoe de waarderingen leiden, tenminste overeenkomen met:
- het aantal en de nominale waarde, of indien er geen nominale waarde is, de fractiewaarde van de tegen de inbreng uit te geven aandelen, in voorkomend geval vermeerderd met de uitgiftepremie; of
- de waarde van de in de akte vermelde inbreng? </t>
  </si>
  <si>
    <t>Blijkt uit het dossier dat de bedrijfsrevisor is nagegaan of de inbrengers bijzondere voordelen hebben genoten die bijdragen tot de werkelijke vergoeding voor de inbreng in natura ?</t>
  </si>
  <si>
    <t xml:space="preserve">Ontleedt de bedrijfsrevisor in zijn verslag de door de partijen
weerhouden waardering van de in te brengen bestanddelen? Uit
die ontleding moet blijken dat de door de partijen toegepaste
waarderingsmethoden vanuit bedrijfseconomisch standpunt verantwoord zijn en dat de in te brengen bestanddelen niet overgewaardeerd zijn. </t>
  </si>
  <si>
    <t>Legt de bedrijfsrevisor in zijn verslag de beschrijving van de inbreng in natura uit, zoals die wordt voorgesteld in het ontwerp van authentieke akte, en - in voorkomend geval – in het ontwerpverslag van de oprichters of het bestuursorgaan van de vennootschap?</t>
  </si>
  <si>
    <t>Blijkt uit het dossier dat de bedrijfsrevisor speciale aandacht
heeft besteed aan het verslag van het bestuursorgaan van de vennootschap (met inbegrip van de beschrijving van de quasi- inbrengen en hun waardering)?</t>
  </si>
  <si>
    <t>Blijkt uit het dossier dat de bedrijfsrevisor van de oprichters of het bestuursorgaan alle bescheiden en economische gegevens heeft verkregen die hij voor zijn controle onontbeerlijk acht?
Denk bijvoorbeeld aan de gegevens die nodig zijn om een oordeel te kunnen uitspreken over:
- het bestaan, de ligging en het vatbaar zijn voor inbreng van de over te dragen goederen, rechten en verplichtingen;
- het eigendomsrecht (hypothecaire uittreksels, huwelijksstelsel,..); 
- de mogelijke verbintenissen die op de goederen rusten (zekerheid, volmacht of belofte om een hypotheek te nemen);
- het bestaan van verbintenissen inzake arbeidscontracten, overname- of overdrachtovereenkomsten van activa, milieurisico’s;
- het verkrijgen binnen de wettelijke termijnen van fiscale en sociale certificaten.</t>
  </si>
  <si>
    <t>Blijkt uit het dossier dat de bedrijfsrevisor de door de partijen weerhouden methoden van waardering van het over te dragen bestanddeel heeft gecontroleerd en de gepastheid van de door de
partijen gedane keuze heeft beoordeeld? 
De bedrijfsrevisor kan geenszins zelf overgaan tot de waardering van het over te dragen bestanddeel.</t>
  </si>
  <si>
    <t>Blijkt uit het dossier dat de bedrijfsrevisor is nagegaan of de overdragers bijzondere voordelen hebben genoten die bijdragen tot de werkelijke vergoeding voor de verkrijging?</t>
  </si>
  <si>
    <t xml:space="preserve">Ontleedt de bedrijfsrevisor in zijn verslag de door de partijen
weerhouden waardering van de over te dragen bestanddelen? Uit
die ontleding moet blijken dat de door de partijen toegepaste
waarderingsmethoden vanuit bedrijfseconomisch standpunt verantwoord zijn en dat de over te dragen bestanddelen niet overgewaardeerd zijn. </t>
  </si>
  <si>
    <t>Blijkt uit het dossier dat de bedrijfsrevisor de bewijsstukken heeft verzameld die hem toelaten de saldi te controleren van de balansrekeningen, zoals die voortvloeien uit de boekhouding, alvorens de correcties vereist door artikel 3:6, § 2 van het KB van 29 april 2019 werden aangebracht?</t>
  </si>
  <si>
    <t>Blijkt uit het dossier dat de bedrijfsrevisor de waardecorrecties heeft bestudeerd die werden aangebracht aan de rekeningen in toepassing van artikel 3:6, § 2 van het KB van 29 april 2019?</t>
  </si>
  <si>
    <t>§ 4.2 en 4.3 van de Normen</t>
  </si>
  <si>
    <r>
      <rPr>
        <u/>
        <sz val="11"/>
        <rFont val="Calibri"/>
        <family val="2"/>
        <scheme val="minor"/>
      </rPr>
      <t>Indien het een ontbinding en sluiting van de vereffening in één akte betreft</t>
    </r>
    <r>
      <rPr>
        <sz val="11"/>
        <rFont val="Calibri"/>
        <family val="2"/>
        <scheme val="minor"/>
      </rPr>
      <t>, heeft de bedrijfsrevisor in dat geval melding gemaakt van de betaling van alle schulden ten aanzien van derden of de consignatie van de nodige gelden om die te voldoen in de conclusies van zijn verslag?</t>
    </r>
  </si>
  <si>
    <r>
      <rPr>
        <u/>
        <sz val="11"/>
        <rFont val="Calibri"/>
        <family val="2"/>
        <scheme val="minor"/>
      </rPr>
      <t xml:space="preserve">Indien de schulden niet werden betaald of indien het bedrag van de consignatie niet voldoende is, </t>
    </r>
    <r>
      <rPr>
        <sz val="11"/>
        <rFont val="Calibri"/>
        <family val="2"/>
        <scheme val="minor"/>
      </rPr>
      <t>heeft de bedrijfsrevisor in dat geval melding gemaakt van het schriftelijk akkoord van de schuldeisers die niet werden betaald in de conclusies van zijn verslag?</t>
    </r>
  </si>
  <si>
    <t>Blijkt uit het dossier dat de commissaris ten aanzien van zijn cliënt waakzaamheidsmaatregelen heeft genomen die bestaan in het identificeren en verifiëren van de identiteit van de personen, het beoordelen van de kenmerken van de cliënt en het doel en de beoogde aard van de zakelijke relatie of de occasionele verrichting, en het aan de dag leggen van een doorlopende waakzaamheid ten aanzien van de zakelijke relaties en verrichtingen?</t>
  </si>
  <si>
    <t>Blijkt uit het dossier dat de commissaris is nagegaan dat de statuten van de vennootschap aan het bestuursorgaan de bevoegdheid verlenen om uit het resultaat van het boekjaar een interimdividend uit te keren?</t>
  </si>
  <si>
    <t xml:space="preserve">Blijkt uit het dossier dat de commissaris de schriftelijke bevestigingen in de gepaste omstandigheden van het management van de vennootschap heeft verkregen? </t>
  </si>
  <si>
    <t xml:space="preserve">Blijkt uit het dossier dat de commissaris voldoende en geschikte controledocumentatie heeft opgesteld om zijn conclusie te staven? </t>
  </si>
  <si>
    <r>
      <rPr>
        <u/>
        <sz val="11"/>
        <rFont val="Calibri"/>
        <family val="2"/>
        <scheme val="minor"/>
      </rPr>
      <t>Wanneer het voorkeurrecht wordt beperkt of opgeheven ten gunste van een of meer bepaalde personen die niet behoren tot het personeel,</t>
    </r>
    <r>
      <rPr>
        <sz val="11"/>
        <rFont val="Calibri"/>
        <family val="2"/>
        <scheme val="minor"/>
      </rPr>
      <t xml:space="preserve"> blijkt in dat geval uit het dossier dat de bedrijfsrevisor is nagegaan dat het verslag van het bestuursorgaan de identiteit van de begunstigde of de begunstigden van de beperking of de opheffing van het voorkeurrecht vermeldt?</t>
    </r>
  </si>
  <si>
    <r>
      <rPr>
        <u/>
        <sz val="11"/>
        <rFont val="Calibri"/>
        <family val="2"/>
        <scheme val="minor"/>
      </rPr>
      <t>Wanneer het voorkeurrecht wordt beperkt of opgeheven ten gunste van een of meer bepaalde personen die niet behoren tot het personeel,</t>
    </r>
    <r>
      <rPr>
        <sz val="11"/>
        <rFont val="Calibri"/>
        <family val="2"/>
        <scheme val="minor"/>
      </rPr>
      <t xml:space="preserve"> blijkt in dat geval uit het dossier dat de bedrijfsrevisor is nagegaan dat het verslag van het bestuursorgaan de verrichting en de uitgifteprijs omstandig verantwoordt in het vennootschapsbelang, gelet in het bijzonder op de financiële toestand van de vennootschap, de identiteit van de begunstigden en de aard en omvang van hun inbreng?</t>
    </r>
  </si>
  <si>
    <r>
      <rPr>
        <u/>
        <sz val="11"/>
        <rFont val="Calibri"/>
        <family val="2"/>
        <scheme val="minor"/>
      </rPr>
      <t>Wanneer het voorkeurrecht wordt beperkt of opgeheven ten gunste van een of meer bepaalde personen die niet behoren tot het personeel</t>
    </r>
    <r>
      <rPr>
        <sz val="11"/>
        <rFont val="Calibri"/>
        <family val="2"/>
        <scheme val="minor"/>
      </rPr>
      <t>, heeft de bedrijfsrevisor in dat geval een omstandige beoordeling verstrekt over de verantwoording van de uitgifteprijs?</t>
    </r>
  </si>
  <si>
    <r>
      <t xml:space="preserve">Blijkt uit het dossier dat de </t>
    </r>
    <r>
      <rPr>
        <u/>
        <sz val="11"/>
        <rFont val="Calibri"/>
        <family val="2"/>
        <scheme val="minor"/>
      </rPr>
      <t>historische</t>
    </r>
    <r>
      <rPr>
        <sz val="11"/>
        <rFont val="Calibri"/>
        <family val="2"/>
        <scheme val="minor"/>
      </rPr>
      <t xml:space="preserve"> boekhoudkundige en financiële gegevens voldoende werden gecontroleerd (beperkt nazicht)?</t>
    </r>
  </si>
  <si>
    <r>
      <t xml:space="preserve">Blijkt uit het dossier dat de </t>
    </r>
    <r>
      <rPr>
        <u/>
        <sz val="11"/>
        <rFont val="Calibri"/>
        <family val="2"/>
        <scheme val="minor"/>
      </rPr>
      <t>prospectieve</t>
    </r>
    <r>
      <rPr>
        <sz val="11"/>
        <rFont val="Calibri"/>
        <family val="2"/>
        <scheme val="minor"/>
      </rPr>
      <t xml:space="preserve"> boekhoudkundige en financiële gegevens werden opgesteld in overeenstemming met de veronderstellingen van het bestuursorgaan en of deze veronderstellingen een redelijke basis vormen voor de prospectieve boekhoudkundige en financiële gegevens?</t>
    </r>
  </si>
  <si>
    <r>
      <t>Werden er inzake het frauderisico besprekingen gevoerd met de betrokken partijen binnen de gecontroleerde entiteit (directie, met governance belaste personen, interne auditors, boekhouding, management, bestuursorgaan, auditcomité)  teneinde inzicht te verkrijgen in het toezicht dat wordt uitgeoefend door deze organen?</t>
    </r>
    <r>
      <rPr>
        <sz val="10"/>
        <color rgb="FFFF0000"/>
        <rFont val="Arial"/>
        <family val="2"/>
      </rPr>
      <t/>
    </r>
  </si>
  <si>
    <t>Balanstotaal (20/58)</t>
  </si>
  <si>
    <t>Eigen vermogen (10/15)</t>
  </si>
  <si>
    <t>Bedrijfsopbrengsten (70/76A)</t>
  </si>
  <si>
    <t>Financiële opbrengsten (75/76B)</t>
  </si>
  <si>
    <t>Blijkt uit het dossier dat de bedrijfsrevisor belangrijke gebeurtenissen die zich hebben voorgedaan na het afsluiten van de boekhoudkundige staat waaraan hij refereert, of na de datum van vaststelling van de waarde van de bestanddelen van de inbreng in natura heeft geverifieerd, en - in voorkomend geval - maakt hij hiervan melding in zijn verslag?
Indien deze gebeurtenissen de partijen er niet toe hebben gebracht om de voorwaarden van de verrichting te wijzigen, moet in het verslag een voorbehoud geformuleerd worden.</t>
  </si>
  <si>
    <t>Blijkt uit het dossier dat de bedrijfsrevisor belangrijke gebeurtenissen die zich hebben voorgedaan na het afsluiten van de boekhoudkundige staat waaraan hij refereert, of na de datum van vaststelling van de vergoeding van de overgedragen goederen heeft geverifieerd, en - in voorkomend geval - maakt hij hiervan melding in zijn verslag?
Indien deze gebeurtenissen de partijen er niet toe hebben gebracht om de voorwaarden van de verrichting te wijzigen, moet in het verslag een voorbehoud geformuleerd worden.</t>
  </si>
  <si>
    <t>Blijkt uit het dossier dat het besluit van het bestuursorgaan om een dividend uit te keren, niet later werd genomen dan twee maanden na de dag waarop de staat van activa en passiva werd afgesloten?</t>
  </si>
  <si>
    <t>Blijkt uit het dossier dat de bedrijfsrevisor is nagegaan dat het bestuursorgaan in zijn verslag de voorgestelde wijzigingen en de gevolgen daarvan op de rechten van de bestaande soorten van aandelen of winstbewijzen verantwoordt?</t>
  </si>
  <si>
    <t>Artikel 5:131, lid 1 en 7:193, § 1, lid 1 WVV</t>
  </si>
  <si>
    <t>Artikel 5:131, lid 2 en 7:193, § 1, lid 2 WVV</t>
  </si>
  <si>
    <t>Artikel 5:131, lid 3 en 7:193, § 1, lid 3 WVV</t>
  </si>
  <si>
    <t xml:space="preserve">Deze  verbodsbepaling is niet toepasselijk op de rechten van deelneming in instellingen voor collectieve belegging, met inbegrip van beheerde fondsen, zoals pensioenfondsen of levensverzekeringen.
  </t>
  </si>
  <si>
    <t xml:space="preserve">Werd er rekening gehouden met het verbod voor de bedrijfsrevisor om voor zichzelf of voor zijn minderjarige kinderen financiële instrumenten te kopen of te verkopen die worden uitgegeven, gegarandeerd of anderszins ondersteund door de entiteit waar hij een revisorale opdracht uitvoert, noch om betrokken te zijn bij het sluiten van een transactie in dergelijke financiële instrumenten? 
Dit verbod is ook van toepassing op de  hierbovenvermelde personen onder a), b) en c).
</t>
  </si>
  <si>
    <t>Werd er rekening gehouden met het verbod  voor de bedrijfsrevisor om geld of andere geschenken of gunsten te aanvaarden van de entiteit waar hij een revisorale opdracht uitvoert of van met die entiteit verbonden entiteiten (of personen) , met uitzondering van de geringe voordelen die door een objectieve, redelijke en geïnformeerde derde als verwaarloosbaar of onbeduidend zouden worden beschouwd? Deze verbodsbepaling is ook van toepassing op de hierbovenvermelde personen onder a), b) en c).</t>
  </si>
  <si>
    <t>Artikel 16, § 2 van de Wet van 7/12/2016</t>
  </si>
  <si>
    <t>Artikel 16, § 4 van de Wet van 7/12/2016</t>
  </si>
  <si>
    <t>Werd er toegezien en gedocumenteerd dat de bedrijfsrevisor en de hierbovenvermelde personen onder a), b) en c), niet deelnemen in of op een andere wijze invloed uitoefenen op de uitkomst van de revisorale opdracht uitgevoerd bij een bepaalde entiteit, indien zij:
  1° andere financiële instrumenten van de entiteit bezitten dan de belangen die onrechtstreeks worden gehouden via gediversifieerde instellingen voor collectieve belegging;
  2° financiële instrumenten bezitten van een verbonden entiteit waarvan de eigendom een belangenconflict kan veroorzaken, met uitzondering van de belangen die onrechtstreeks worden gehouden via gediversifieerde instellingen voor collectieve belegging;
  3° een dienstverband bij deze entiteit hebben gehad of daarmee een zakelijke of andere relatie die een belangenconflict kan veroorzaken, hebben gehad gedurende twee jaar voorafgaand aan de revisorale opdracht?</t>
  </si>
  <si>
    <t>Artikel 16, § 6 van de Wet van 7/12/2016</t>
  </si>
  <si>
    <t>Werd er rekening gehouden met het verbod om resultaatsgebonden honoraria te factureren of te ontvangen met betrekking tot de opdrachten inzake de wettelijke controle van de jaarrekening?</t>
  </si>
  <si>
    <t>Artikel 20  § 1 van de Wet van 7/12/2016</t>
  </si>
  <si>
    <t xml:space="preserve">Wanneer opdrachten uitgevoerd worden door de commissaris of door een lid van zijn netwerk in een vennootschap waarin de commissaris belast is met de wettelijke controle, of in een vennootschap die haar controleert of die zij controleert binnen de Europese Unie, is het in deze vennootschappen niet toegestaan aan de commissaris of aan een lid van zijn netwerk om opdrachten uit te voeren tegen vergoeding van resultaatgebonden honoraria, ongeacht de genomen veiligheidsmaatregelen.
  </t>
  </si>
  <si>
    <t>De verboden niet-controlediensten worden bepaald in artikel 133/1, § 2 van het Wetboek van vennootschappen.</t>
  </si>
  <si>
    <t>§4. Van het verbod kan worden afgeweken in elk van de volgende gevallen:
   1° na een gunstige beslissing van het auditcomité;
   2° indien het College van toezicht op de bedrijfsrevisoren toestaat dat de commissaris voor een periode van maximaal twee boekjaren wordt vrijgesteld van het verbod;
   3° indien binnen de vennootschap een college van elkaar onafhankelijke commissarissen is opgericht. Dit geval geldt enkel indien de vennootschap niet krachtens de wet verplicht is om een auditcomité op te richten.</t>
  </si>
  <si>
    <t>Werd er rekening gehouden met het verbod tot het aanvaarden of voortzetten van een revisorale opdracht indien er, direct of indirect, een financiële, persoonlijke, zakelijke, arbeids- of andere relatie bestaat:
  1° tussen hemzelf, het bedrijfsrevisorenkantoor, het netwerk waartoe hij behoort, of elk ander natuurlijk persoon die zich in een positie bevindt waardoor hij of zij direct of indirect een invloed kan uitoefenen op de uitkomsten van de revisorale opdracht; en
  2° de entiteit waarvoor de revisorale opdracht wordt uitgevoerd, op grond waarvan een objectieve, redelijke en geïnformeerde derde partij, met inachtneming van de getroffen veiligheidsmaatregelen, zou concluderen dat de onafhankelijkheid van de bedrijfsrevisor in het gedrang komt?</t>
  </si>
  <si>
    <t>Werd er rekening gehouden met het verbod voor de bedrijfsrevisor op het houden van financiële belangen in een entiteit waar de bedrijfsrevisor een revisorale opdracht uitvoert?
Dit verbod geldt eveneens voor:
 a) het bedrijfsrevisorenkantoor waartoe de bedrijfsrevisor-natuurlijk persoon behoort, de vennoten, de aandeelhouders, de leden van het bestuursorgaan en de werknemers van dat bedrijfsrevisorenkantoor voor zover het de werknemers betreft die ten aanzien van de entiteiten waarvoor de revisorale opdracht wordt uitgevoerd, hieraan rechtstreeks deelnemen;
  b) alle andere personen waarop de bedrijfsrevisor een beroep doet en die direct betrokken zijn bij de controlewerkzaamheden bij de betrokken onderneming;
  c) de personen die nauw verbonden zijn met de bedrijfsrevisor?</t>
  </si>
  <si>
    <t>Werd er rekening gehouden met het verbod voor de commissaris alsook voor ieder lid van het netwerk  waartoe een commissaris behoort, om noch direct, noch indirect verboden niet-controlediensten te verstrekken aan de vennootschap onderworpen aan de wettelijke controle, haar moedervennootschap en de ondernemingen waarover zij de controle heeft binnen de Europese Unie?</t>
  </si>
  <si>
    <r>
      <rPr>
        <u/>
        <sz val="11"/>
        <rFont val="Calibri"/>
        <family val="2"/>
        <scheme val="minor"/>
      </rPr>
      <t>Voor de vennootschappen die deel uitmaken van een groep die verplicht is geconsolideerde jaarrekeningen op te stellen en te publiceren</t>
    </r>
    <r>
      <rPr>
        <sz val="11"/>
        <rFont val="Calibri"/>
        <family val="2"/>
        <scheme val="minor"/>
      </rPr>
      <t>, werd er rekening gehouden met het verbod voor de commissaris om andere diensten te verrichten dan de opdrachten die door de wet of door de wetgeving van de Europese Unie werden toevertrouwd aan de commissaris, voor zover het totale bedrag van de honoraria voor deze diensten hoger ligt dan de mandaathonoraria (</t>
    </r>
    <r>
      <rPr>
        <i/>
        <sz val="11"/>
        <rFont val="Calibri"/>
        <family val="2"/>
        <scheme val="minor"/>
      </rPr>
      <t>one to one</t>
    </r>
    <r>
      <rPr>
        <sz val="11"/>
        <rFont val="Calibri"/>
        <family val="2"/>
        <scheme val="minor"/>
      </rPr>
      <t xml:space="preserve"> regel)? </t>
    </r>
  </si>
  <si>
    <t>Artikel 16, § 1 van de Wet van 7/12/2016</t>
  </si>
  <si>
    <t>Scope QC 2020</t>
  </si>
  <si>
    <r>
      <t xml:space="preserve">De kwaliteitscontrole zal de nadruk leggen op de controle van de door de gecontroleerde revisor geïdentificeerde controlerisico's. Gelieve </t>
    </r>
    <r>
      <rPr>
        <b/>
        <u/>
        <sz val="11"/>
        <rFont val="Calibri"/>
        <family val="2"/>
        <scheme val="minor"/>
      </rPr>
      <t xml:space="preserve">minstens één significante controlerisico </t>
    </r>
    <r>
      <rPr>
        <b/>
        <sz val="11"/>
        <rFont val="Calibri"/>
        <family val="2"/>
        <scheme val="minor"/>
      </rPr>
      <t>en/of transactiecyclus (in afwezigheid van een controlerisico) aan te duiden die door de gecontroleerde revisor geïdentificeerd werd. Gelieve daarna voor elk geselecteerd controlerisico en/of weerhouden transactiecyclus onderstaande tabel in te vullen.</t>
    </r>
    <r>
      <rPr>
        <b/>
        <i/>
        <sz val="11"/>
        <rFont val="Calibri"/>
        <family val="2"/>
        <scheme val="minor"/>
      </rPr>
      <t xml:space="preserve"> 
Management override of controls</t>
    </r>
    <r>
      <rPr>
        <b/>
        <sz val="11"/>
        <rFont val="Calibri"/>
        <family val="2"/>
        <scheme val="minor"/>
      </rPr>
      <t xml:space="preserve"> mag niet weerhouden worden voor de inspectie in het opzicht dat dit risico onder sectie 5.4 behandeld wordt.
Als u van mening bent dat het onderzoeken van één significante risico onvoldoende is om het dossier goed te begrijpen, mag u een tweede auditrisico onderzoeken.</t>
    </r>
  </si>
  <si>
    <t>Gelieve te motiveren waarom u de bovengenoemde controlerisico hebt geselecteerd uit alle controlerisico's die de gecontroleerde revisor heeft geïdentificeerd in zijn auditdossier.</t>
  </si>
  <si>
    <t>Bevinding inzake controledocumentatie</t>
  </si>
  <si>
    <t>Geen werkdocument</t>
  </si>
  <si>
    <t>CONTROLE VAN EEN PERMANENTE CONTROLEOPDRACHT - ANTIWITWAS</t>
  </si>
  <si>
    <t>Geen tekort-koming</t>
  </si>
  <si>
    <t>Technische inbreuk</t>
  </si>
  <si>
    <t>Ethische inbreuk</t>
  </si>
  <si>
    <t>ISQC1</t>
  </si>
  <si>
    <t>Inbreuk nationale wetgeving</t>
  </si>
  <si>
    <t>Inbreuk anti-witwas</t>
  </si>
  <si>
    <t>Inbreuk andere</t>
  </si>
  <si>
    <t>Herhaald gebrek VQC</t>
  </si>
  <si>
    <t>Normen</t>
  </si>
  <si>
    <t xml:space="preserve">Toelichting inzake de door de revisor uitgevoerde auditwerkzaamheden
</t>
  </si>
  <si>
    <t>1. Waakzaamheid ten aanzien van de cliënten en de verrichtingen</t>
  </si>
  <si>
    <r>
      <t xml:space="preserve">Overeenkomstig artikel 26 van de wet is, onverminderd de in paragraaf 3 bedoelde omstandigheden die een laag risico vertegenwoordigen of de in paragraaf 4 bedoelde omstandigheden die een hoog risico vertegenwoordigen, is de relevante informatie die verzameld moet worden:
 1° wanneer de identificatieverplichting betrekking heeft op een </t>
    </r>
    <r>
      <rPr>
        <u/>
        <sz val="11"/>
        <rFont val="Calibri"/>
        <family val="2"/>
        <scheme val="minor"/>
      </rPr>
      <t>natuurlijke persoon</t>
    </r>
    <r>
      <rPr>
        <sz val="11"/>
        <rFont val="Calibri"/>
        <family val="2"/>
        <scheme val="minor"/>
      </rPr>
      <t xml:space="preserve">, zijn naam, voornaam, geboortedatum en -plaats en, in de mate van het mogelijke, zijn adres;
  2° wanneer de identificatieverplichting betrekking heeft op een </t>
    </r>
    <r>
      <rPr>
        <u/>
        <sz val="11"/>
        <rFont val="Calibri"/>
        <family val="2"/>
        <scheme val="minor"/>
      </rPr>
      <t>rechtspersoon,</t>
    </r>
    <r>
      <rPr>
        <sz val="11"/>
        <rFont val="Calibri"/>
        <family val="2"/>
        <scheme val="minor"/>
      </rPr>
      <t xml:space="preserve"> zijn maatschappelijke naam, zijn maatschappelijke zetel, de lijst van de bestuurders en de bepalingen inzake de bevoegdheid om de rechtspersoon te verbinden;
  3° wanneer de identificatieverplichting betrekking heeft op een </t>
    </r>
    <r>
      <rPr>
        <u/>
        <sz val="11"/>
        <rFont val="Calibri"/>
        <family val="2"/>
        <scheme val="minor"/>
      </rPr>
      <t>trust,</t>
    </r>
    <r>
      <rPr>
        <sz val="11"/>
        <rFont val="Calibri"/>
        <family val="2"/>
        <scheme val="minor"/>
      </rPr>
      <t xml:space="preserve"> een </t>
    </r>
    <r>
      <rPr>
        <u/>
        <sz val="11"/>
        <rFont val="Calibri"/>
        <family val="2"/>
        <scheme val="minor"/>
      </rPr>
      <t>fiducie</t>
    </r>
    <r>
      <rPr>
        <sz val="11"/>
        <rFont val="Calibri"/>
        <family val="2"/>
        <scheme val="minor"/>
      </rPr>
      <t xml:space="preserve"> of een </t>
    </r>
    <r>
      <rPr>
        <u/>
        <sz val="11"/>
        <rFont val="Calibri"/>
        <family val="2"/>
        <scheme val="minor"/>
      </rPr>
      <t>soortgelijke juridische constructie</t>
    </r>
    <r>
      <rPr>
        <sz val="11"/>
        <rFont val="Calibri"/>
        <family val="2"/>
        <scheme val="minor"/>
      </rPr>
      <t>, zijn benaming, de informatie bedoeld in de bepalingen onder 1° of 2° betreffende zijn trustee(s) of fiduciebeheerder(s), zijn oprichter(s), in voorkomend geval zijn protector(s), evenals de bepalingen inzake de bevoegdheid om de trust, de fiducie of de vergelijkbare juridische constructie te verbinden.</t>
    </r>
  </si>
  <si>
    <r>
      <t xml:space="preserve">Overeenkomstig artikel 26 van de wet is, onverminderd de in paragraaf 3 bedoelde omstandigheden die een laag risico vertegenwoordigen of de in paragraaf 4 bedoelde omstandigheden die een hoog risico vertegenwoordigen, is de relevante informatie die verzameld moet worden:
  1° wanneer de identificatieverplichting betrekking heeft op een </t>
    </r>
    <r>
      <rPr>
        <u/>
        <sz val="11"/>
        <rFont val="Calibri"/>
        <family val="2"/>
        <scheme val="minor"/>
      </rPr>
      <t>natuurlijke persoon</t>
    </r>
    <r>
      <rPr>
        <sz val="11"/>
        <rFont val="Calibri"/>
        <family val="2"/>
        <scheme val="minor"/>
      </rPr>
      <t xml:space="preserve"> in zijn hoedanigheid van uiteindelijke begunstigde, gebeurt de identificatie van zijn geboortedatum en -plaats in de mate van het mogelijke;
  2° wanneer de identificatieverplichting betrekking heeft op natuurlijke personen in hun hoedanigheid van </t>
    </r>
    <r>
      <rPr>
        <u/>
        <sz val="11"/>
        <rFont val="Calibri"/>
        <family val="2"/>
        <scheme val="minor"/>
      </rPr>
      <t>uiteindelijke begunstigen van een stichting, een (internationale) vereniging zonder winstoogmerk, een fiducie of een trust, of een vergelijkbare juridische constructie</t>
    </r>
    <r>
      <rPr>
        <sz val="11"/>
        <rFont val="Calibri"/>
        <family val="2"/>
        <scheme val="minor"/>
      </rPr>
      <t>, die haar/zijn begunstigden aanwijst op basis van hun specifieke kenmerken of de specifieke categorie waartoe ze behoren, wint de onderworpen entiteit voldoende informatie in betreffende de betrokken kenmerken of categorie om op het tijdstip van uitbetaling of op het tijdstip waarop de begunstigden hun definitieve rechten uitoefenen, in staat te zijn de identiteit vast te stellen van de natuurlijke personen die de uiteindelijke begunstigden zijn.</t>
    </r>
  </si>
  <si>
    <t>Blijkt uit het dossier dat de bedrijfsrevisor passende maatregelen heeft genomen om de kenmerken van de cliënt en het doel en de aard van de zakelijke relatie of de voorgenomen occasionele verrichting te beoordelen?</t>
  </si>
  <si>
    <t>De nodige informatie moet ten laatste worden verkregen op het tijdstip waarop de zakelijke relatie wordt aangegaan of de occasionele verrichting wordt uitgevoerd.</t>
  </si>
  <si>
    <t>Blijkt uit het dossier dat de bedrijfsrevisor, ten aanzien van de zakelijke relatie, een doorlopende waakzaamheid aan de dag legt die evenredig is met het geïdentificeerd risiconiveau en het volgende inhoudt:</t>
  </si>
  <si>
    <t>een aandachtig onderzoek van de verrichtingen uitgevoerd gedurende de zakelijke relatie en indien nodig van de oorsprong van de geldmiddelen, om te verifiëren of deze verrichtingen stroken met de kenmerken van de cliënt, het doel en de aard van de zakelijke relatie of de voorgenomen verrichting en met het risicoprofiel van de cliënt, om atypische verrichtingen op te sporen die moeten worden onderworpen aan een grondige analyse?</t>
  </si>
  <si>
    <t>het actueel houden van de gegevens met betrekking tot de cliënten, hun lasthebber(s) en hun uiteindelijke begunstigde(n) die worden bijgehouden?</t>
  </si>
  <si>
    <t>1.2. Verplichtingen tot identificatie en identiteitsverificatie</t>
  </si>
  <si>
    <r>
      <t xml:space="preserve">Des procédures et/ou mesures doivent exister au sein du cabinet afin de s'assurer que le risque individuel identifié pour un client détermine les informations à obtenir afin d'identifier le client. 
En outre, ces procédures/mesures doivent contenir le fait que </t>
    </r>
    <r>
      <rPr>
        <u/>
        <sz val="11"/>
        <rFont val="Calibri"/>
        <family val="2"/>
        <scheme val="minor"/>
      </rPr>
      <t>le risque individuel</t>
    </r>
    <r>
      <rPr>
        <sz val="11"/>
        <rFont val="Calibri"/>
        <family val="2"/>
        <scheme val="minor"/>
      </rPr>
      <t xml:space="preserve"> identifié pour un client</t>
    </r>
    <r>
      <rPr>
        <u/>
        <sz val="11"/>
        <rFont val="Calibri"/>
        <family val="2"/>
        <scheme val="minor"/>
      </rPr>
      <t xml:space="preserve"> influence le niveau de vérification nécessaire quant à l'identification</t>
    </r>
    <r>
      <rPr>
        <sz val="11"/>
        <rFont val="Calibri"/>
        <family val="2"/>
        <scheme val="minor"/>
      </rPr>
      <t xml:space="preserve"> du client. 
Une attention accrue quant à l'identification du client doit être assurée dans le cas où le client ou la relation montre un risque individuel élevé. Cette attention accrue doit être reflétée dans les procédures du cabinet.</t>
    </r>
  </si>
  <si>
    <t>zijn cliënt?</t>
  </si>
  <si>
    <t>in voorkomend geval, de lasthebber(s) van zijn cliënt?</t>
  </si>
  <si>
    <t>Cf. supra</t>
  </si>
  <si>
    <t>in voorkomend geval, de uiteindelijke begunstigde(n) van zijn cliënt?</t>
  </si>
  <si>
    <t>1.3. Verplichting tot identificatie van de kenmerken van de cliënt en van het doel en de aard van de zakelijke relatie of van de occasionele verrichting</t>
  </si>
  <si>
    <t>Blijkt uit het dossier dat de bedrijfsrevisor, ten aanzien van van de zakelijke relatie, maatregelen van verhoogde waakzaamheid heeft toegepast in een van de volgende gevallen:
- uitgestelde identificatie;
- derde landen met een hoog risico;
- belastingsparadijzen;
- politiek prominente personen (PPP) ?</t>
  </si>
  <si>
    <t>1.4. Verplichting tot doorlopende waakzaamheid</t>
  </si>
  <si>
    <t>1.5. Bijzondere gevallen van verhoogde waakzaamheid</t>
  </si>
  <si>
    <t>1.1. Individuele beoordeling van de risico's inzake het witwassen van geld en de financiering van terrorisme (Wet SWG/FT van 18/09/2017)</t>
  </si>
  <si>
    <t>Blijkt uit het dossier dat de bedrijfsrevisor een individuele beoordeling van de WG/FT-risico's, rekening houdende met de particulariteiten van de clïent, heeft uitgevoerd?</t>
  </si>
  <si>
    <t>In het kader van de individuele beoordeling van de WG/FT-risico's werd de cliënt als "hoog risico" geclassifieerd?</t>
  </si>
  <si>
    <t>Blijkt uit het dossier dat de bedrijfsrevisor de identiteit van de volgende personen, in functie van de bovenvermelde individuele risicobeoordeling,  heeft geïdentificeerd en geverifiëerd:</t>
  </si>
  <si>
    <t>VZW</t>
  </si>
  <si>
    <t>IVZW</t>
  </si>
  <si>
    <t>Maatschap</t>
  </si>
  <si>
    <t>Stichting</t>
  </si>
  <si>
    <t>Commanditaire vennootschap (CV)</t>
  </si>
  <si>
    <t>Besloten vennootschap (BV)</t>
  </si>
  <si>
    <t>Naamloze vennootschap (NV)</t>
  </si>
  <si>
    <t>5. Wetgeving ter voorkoming van het witwassen van geld en de financiering van terrorisme (WG/FT)</t>
  </si>
  <si>
    <t>Blijkt uit het dossier dat de revisor het hoofd heeft geboden aan zijn verplichtingen met betrekking tot de individuele beoordeling van de WG/FT-risico's evenals de identificatie en de voortdurende waakzaamheid van de klanten in overeenstemming met de wet WWG/FT?</t>
  </si>
  <si>
    <t>6. Andere wettelijke opdracht (indien toepasselijk)</t>
  </si>
  <si>
    <t>Instructies voor het gebruik van de non PIE kwaliteitscontroleleidraden 2020</t>
  </si>
  <si>
    <t>Preambule</t>
  </si>
  <si>
    <t xml:space="preserve">De kwaliteitscontrole is een onderzoeksprocedure van de professionele activiteit van een bedrijfsrevisor. De controle heeft onder meer tot doel na te gaan of de gecontroleerde bedrijfsrevisor over een organisatie beschikt die aangepast is aan de aard en de omvang van zijn activiteiten. Verder strekt de controle ertoe het publiek en de toezichthouders ervan te overtuigen dat de bedrijfsrevisoren hun activiteiten verrichten overeenkomstig de controlenormen en de toepasselijke deontologische regels. </t>
  </si>
  <si>
    <t xml:space="preserve">De kwaliteitsbeoordeling bestaat uit: </t>
  </si>
  <si>
    <r>
      <t>1.</t>
    </r>
    <r>
      <rPr>
        <sz val="7"/>
        <rFont val="Times New Roman"/>
        <family val="1"/>
      </rPr>
      <t xml:space="preserve">       </t>
    </r>
    <r>
      <rPr>
        <sz val="11"/>
        <rFont val="Calibri"/>
        <family val="2"/>
      </rPr>
      <t>een analyse van de door het bedrijfsrevisorenkantoor geïmplementeerd interne kwaliteitscontrolesysteem en de effectiviteit van dit interne kwaliteitscontrolesysteem; en</t>
    </r>
  </si>
  <si>
    <r>
      <t>2.</t>
    </r>
    <r>
      <rPr>
        <sz val="7"/>
        <rFont val="Times New Roman"/>
        <family val="1"/>
      </rPr>
      <t xml:space="preserve">       </t>
    </r>
    <r>
      <rPr>
        <sz val="11"/>
        <rFont val="Calibri"/>
        <family val="2"/>
      </rPr>
      <t xml:space="preserve">een passende controle van de geselecteerde dossiers. </t>
    </r>
  </si>
  <si>
    <t xml:space="preserve">Bij het uitvoeren van hun inspecties dienen de inspecteurs gebruik te maken van de door het College goedgekeurde leidraden, en moeten ze deze elektronisch vervolledigen. Deze leidraden doen dienst als inspectieverslag. </t>
  </si>
  <si>
    <r>
      <t xml:space="preserve">Het College besliste om een thematische controle-aanpak te hanteren in 2020. De thema’s van de controle zijn de volgende: de aanvaarding en continuering van cliëntrelaties en van specifieke opdrachten, en </t>
    </r>
    <r>
      <rPr>
        <b/>
        <i/>
        <sz val="11"/>
        <rFont val="Calibri"/>
        <family val="2"/>
      </rPr>
      <t>monitoring</t>
    </r>
    <r>
      <rPr>
        <b/>
        <sz val="11"/>
        <rFont val="Calibri"/>
        <family val="2"/>
      </rPr>
      <t>.</t>
    </r>
  </si>
  <si>
    <t>De controleleidraden zijn dienovereenkomstig aangepast. Het aantal vragen voor de inspecteurs is meer beperkt. Anderzijds verwacht het College van de inspecteurs dat zij bijzondere aandacht besteden aan de bewijsstukken die tijdens de inspectie moeten worden verzameld.</t>
  </si>
  <si>
    <t>Boek 2 – Controleopdrachten</t>
  </si>
  <si>
    <t xml:space="preserve">Boek 2 bestaat uit 9 tabbladen: </t>
  </si>
  <si>
    <t>Instructies</t>
  </si>
  <si>
    <t>Aandachtig te lezen</t>
  </si>
  <si>
    <t>Kerngegevens</t>
  </si>
  <si>
    <t>Te vervolledigen</t>
  </si>
  <si>
    <t>Ter informatie</t>
  </si>
  <si>
    <t>Mandaat</t>
  </si>
  <si>
    <t>Anti-witwas</t>
  </si>
  <si>
    <t>Kerngegevens WO</t>
  </si>
  <si>
    <t>Te vervolledigen (in voorkomend geval)</t>
  </si>
  <si>
    <t>Wettelijke opdracht (W.Venn.)</t>
  </si>
  <si>
    <t>Te vervolledigen voor de geselecteerde opdracht</t>
  </si>
  <si>
    <t>Wettelijke opdracht (WVV)</t>
  </si>
  <si>
    <t>Globale evaluatie</t>
  </si>
  <si>
    <r>
      <t xml:space="preserve">Het tabblad </t>
    </r>
    <r>
      <rPr>
        <u/>
        <sz val="11"/>
        <rFont val="Calibri"/>
        <family val="2"/>
      </rPr>
      <t>'Kerngegevens</t>
    </r>
    <r>
      <rPr>
        <sz val="11"/>
        <rFont val="Calibri"/>
        <family val="2"/>
      </rPr>
      <t>' bevat vragen over het mandaat van de geselecteerde commissaris.</t>
    </r>
  </si>
  <si>
    <r>
      <t xml:space="preserve">Zoals vermeld in de sectie </t>
    </r>
    <r>
      <rPr>
        <i/>
        <sz val="11"/>
        <rFont val="Calibri"/>
        <family val="2"/>
      </rPr>
      <t>‘Risk based approach’</t>
    </r>
    <r>
      <rPr>
        <sz val="11"/>
        <rFont val="Calibri"/>
        <family val="2"/>
      </rPr>
      <t xml:space="preserve"> zal de kwaliteitscontrole de nadruk leggen op de controle van de door de gecontroleerde revisor geïdentificeerde controlerisico's. De inspecteur dient </t>
    </r>
    <r>
      <rPr>
        <b/>
        <sz val="11"/>
        <rFont val="Calibri"/>
        <family val="2"/>
      </rPr>
      <t>minstens één significant auditrisico</t>
    </r>
    <r>
      <rPr>
        <sz val="11"/>
        <rFont val="Calibri"/>
        <family val="2"/>
      </rPr>
      <t xml:space="preserve"> en/of transactiecyclus op te geven die door de gecontroleerde revisor werd geïdentificeerd. Als de inspecteur van mening is dat het onderzoeken van één significant risico onvoldoende is om het dossier goed te begrijpen, mag hij een tweede auditrisico onderzoeken. </t>
    </r>
    <r>
      <rPr>
        <i/>
        <sz val="11"/>
        <rFont val="Calibri"/>
        <family val="2"/>
      </rPr>
      <t>Management override of controls</t>
    </r>
    <r>
      <rPr>
        <sz val="11"/>
        <rFont val="Calibri"/>
        <family val="2"/>
      </rPr>
      <t xml:space="preserve"> mag niet weerhouden worden voor de inspectie in het opzicht dat dit risico onder sectie 5.4 van het tabblad ‘Mandaat’ wordt behandeld.</t>
    </r>
  </si>
  <si>
    <t>Voor elk geïdentificeerde risico dient de inspecteur de gecontroleerde beweringen en de gekozen auditaanpak te vermelden (gebaseerd op de interne controle en/of substantieve controle) (cf. tabblad Auditflow A, B, C of D).</t>
  </si>
  <si>
    <t>De door de inspecteur gekozen auditaanpak voor het geselecteerd risico zal gevolgen hebben voor de antwoordvelden die in het tabblad 'Mandaat' dienen te worden ingevuld.</t>
  </si>
  <si>
    <r>
      <t>Het tabblad '</t>
    </r>
    <r>
      <rPr>
        <u/>
        <sz val="11"/>
        <rFont val="Calibri"/>
        <family val="2"/>
      </rPr>
      <t>Mandaat</t>
    </r>
    <r>
      <rPr>
        <sz val="11"/>
        <rFont val="Calibri"/>
        <family val="2"/>
      </rPr>
      <t xml:space="preserve">' bevat in totaal 129 vragen. Het aantal vragen dat de inspecteur moet beantwoorden varieert in functie van de gekozen auditaanpak (gebaseerd op de interne controle en/of substantieve controles) en het aantal gecontroleerde auditrisico’s (40 vragen hebben betrekking op het auditrisico 2).   </t>
    </r>
  </si>
  <si>
    <t>De volgende principes dienen te worden gerespecteerd:</t>
  </si>
  <si>
    <r>
      <t>·</t>
    </r>
    <r>
      <rPr>
        <sz val="7"/>
        <rFont val="Times New Roman"/>
        <family val="1"/>
      </rPr>
      <t xml:space="preserve">       </t>
    </r>
    <r>
      <rPr>
        <sz val="11"/>
        <rFont val="Calibri"/>
        <family val="2"/>
      </rPr>
      <t>Alle van toepassing zijnde vragen zijn verplicht te beantwoorden;</t>
    </r>
  </si>
  <si>
    <r>
      <t>·</t>
    </r>
    <r>
      <rPr>
        <sz val="7"/>
        <rFont val="Times New Roman"/>
        <family val="1"/>
      </rPr>
      <t xml:space="preserve">       </t>
    </r>
    <r>
      <rPr>
        <sz val="11"/>
        <rFont val="Calibri"/>
        <family val="2"/>
      </rPr>
      <t xml:space="preserve">Voor </t>
    </r>
    <r>
      <rPr>
        <u/>
        <sz val="11"/>
        <rFont val="Calibri"/>
        <family val="2"/>
      </rPr>
      <t>elk</t>
    </r>
    <r>
      <rPr>
        <sz val="11"/>
        <rFont val="Calibri"/>
        <family val="2"/>
      </rPr>
      <t xml:space="preserve"> antwoord (bevestigend of ontkennend):</t>
    </r>
  </si>
  <si>
    <r>
      <t>o</t>
    </r>
    <r>
      <rPr>
        <sz val="7"/>
        <rFont val="Times New Roman"/>
        <family val="1"/>
      </rPr>
      <t xml:space="preserve">   </t>
    </r>
    <r>
      <rPr>
        <sz val="11"/>
        <rFont val="Calibri"/>
        <family val="2"/>
      </rPr>
      <t>Verplicht een toelichting te noteren in kolom G over de door de gecontroleerde revisor uitgevoerde auditwerkzaamheden,</t>
    </r>
  </si>
  <si>
    <r>
      <t>o</t>
    </r>
    <r>
      <rPr>
        <sz val="7"/>
        <rFont val="Times New Roman"/>
        <family val="1"/>
      </rPr>
      <t xml:space="preserve">   </t>
    </r>
    <r>
      <rPr>
        <sz val="11"/>
        <rFont val="Calibri"/>
        <family val="2"/>
      </rPr>
      <t xml:space="preserve">Verplicht een bewijsstuk aan het College te verstrekken en de referentie ervan te vermelden in kolom H, </t>
    </r>
  </si>
  <si>
    <r>
      <t>o</t>
    </r>
    <r>
      <rPr>
        <sz val="7"/>
        <rFont val="Times New Roman"/>
        <family val="1"/>
      </rPr>
      <t xml:space="preserve">   </t>
    </r>
    <r>
      <rPr>
        <sz val="11"/>
        <rFont val="Calibri"/>
        <family val="2"/>
      </rPr>
      <t>Bij gebrek aan bewijsstukken, deze vaststelling inzake documentatie verplicht aan te duiden in kolom I met de vermelding « Geen werkdocument »;</t>
    </r>
  </si>
  <si>
    <r>
      <t>·</t>
    </r>
    <r>
      <rPr>
        <sz val="7"/>
        <rFont val="Times New Roman"/>
        <family val="1"/>
      </rPr>
      <t xml:space="preserve">       </t>
    </r>
    <r>
      <rPr>
        <sz val="11"/>
        <rFont val="Calibri"/>
        <family val="2"/>
      </rPr>
      <t xml:space="preserve">Een opmerking moet verplicht worden genoteerd in kolom J wanneer een inbreuk wordt vastgesteld. </t>
    </r>
  </si>
  <si>
    <r>
      <t>Een kopie van alle bewijsstukken moet ter plaatse, op de dag van de inspectie, door de inspecteur zelf worden genomen, in elektronische vorm of op papier.</t>
    </r>
    <r>
      <rPr>
        <sz val="11"/>
        <rFont val="Calibri"/>
        <family val="2"/>
      </rPr>
      <t xml:space="preserve"> De inspecteur mag niet aanvaarden dat de gecontroleerde revisor hem op een later tijdstip (een dag, een week, een maand) de bewijsstukken overhandigt.</t>
    </r>
  </si>
  <si>
    <r>
      <t>o</t>
    </r>
    <r>
      <rPr>
        <sz val="7"/>
        <rFont val="Times New Roman"/>
        <family val="1"/>
      </rPr>
      <t xml:space="preserve">   </t>
    </r>
    <r>
      <rPr>
        <sz val="11"/>
        <rFont val="Calibri"/>
        <family val="2"/>
      </rPr>
      <t>Verplicht een toelichting te noteren in kolom F over de door de gecontroleerde revisor uitgevoerde auditwerkzaamheden,</t>
    </r>
  </si>
  <si>
    <r>
      <t>o</t>
    </r>
    <r>
      <rPr>
        <sz val="7"/>
        <rFont val="Times New Roman"/>
        <family val="1"/>
      </rPr>
      <t xml:space="preserve">   </t>
    </r>
    <r>
      <rPr>
        <sz val="11"/>
        <rFont val="Calibri"/>
        <family val="2"/>
      </rPr>
      <t xml:space="preserve">Verplicht een bewijsstuk aan het College te verstrekken en de referentie ervan te vermelden in kolom G, </t>
    </r>
  </si>
  <si>
    <r>
      <t>o</t>
    </r>
    <r>
      <rPr>
        <sz val="7"/>
        <rFont val="Times New Roman"/>
        <family val="1"/>
      </rPr>
      <t xml:space="preserve">   </t>
    </r>
    <r>
      <rPr>
        <sz val="11"/>
        <rFont val="Calibri"/>
        <family val="2"/>
      </rPr>
      <t>Bij gebrek aan bewijsstukken, deze vaststelling inzake documentatie verplicht aan te duiden in kolom H met de vermelding « Geen werkdocument »;</t>
    </r>
  </si>
  <si>
    <r>
      <t>·</t>
    </r>
    <r>
      <rPr>
        <sz val="7"/>
        <rFont val="Times New Roman"/>
        <family val="1"/>
      </rPr>
      <t xml:space="preserve">       </t>
    </r>
    <r>
      <rPr>
        <sz val="11"/>
        <rFont val="Calibri"/>
        <family val="2"/>
      </rPr>
      <t xml:space="preserve">Een opmerking moet verplicht worden genoteerd in kolom I wanneer een inbreuk wordt vastgesteld. </t>
    </r>
  </si>
  <si>
    <r>
      <t xml:space="preserve">Het tabblad </t>
    </r>
    <r>
      <rPr>
        <u/>
        <sz val="11"/>
        <rFont val="Calibri"/>
        <family val="2"/>
      </rPr>
      <t>'Kerngegevens WO</t>
    </r>
    <r>
      <rPr>
        <sz val="11"/>
        <rFont val="Calibri"/>
        <family val="2"/>
      </rPr>
      <t xml:space="preserve">' bevat vragen over een andere wettelijke revisorale opdracht. </t>
    </r>
  </si>
  <si>
    <t>Als de te controleren revisor geen commissarismandaat uitvoert, zal de inspecteur worden verzocht om twee punctuele opdrachten te selecteren.</t>
  </si>
  <si>
    <r>
      <t xml:space="preserve">Het tabblad </t>
    </r>
    <r>
      <rPr>
        <u/>
        <sz val="11"/>
        <rFont val="Calibri"/>
        <family val="2"/>
      </rPr>
      <t>'Wettelijke opdracht (W.Venn.)</t>
    </r>
    <r>
      <rPr>
        <sz val="11"/>
        <rFont val="Calibri"/>
        <family val="2"/>
      </rPr>
      <t xml:space="preserve">' bevat 10 afdelingen die overeenstemmen met de 10 revisorale opdrachten die kunnen worden geselecteerd. De inspecteur dient met Ja, Nee of N/A te antwoorden op de vragen betreffende de geselecteerde opdracht. Het tabblad </t>
    </r>
    <r>
      <rPr>
        <u/>
        <sz val="11"/>
        <rFont val="Calibri"/>
        <family val="2"/>
      </rPr>
      <t>'Wettelijke opdracht (WVV)</t>
    </r>
    <r>
      <rPr>
        <sz val="11"/>
        <rFont val="Calibri"/>
        <family val="2"/>
      </rPr>
      <t xml:space="preserve">' bevat 13 afdelingen die overeenstemmen met de 13 revisorale opdrachten die kunnen worden geselecteerd. De inspecteur dient met Ja, Nee of N/A te antwoorden op de vragen betreffende de geselecteerde opdracht. </t>
    </r>
  </si>
  <si>
    <r>
      <t>o</t>
    </r>
    <r>
      <rPr>
        <sz val="7"/>
        <rFont val="Times New Roman"/>
        <family val="1"/>
      </rPr>
      <t xml:space="preserve">   </t>
    </r>
    <r>
      <rPr>
        <sz val="11"/>
        <rFont val="Calibri"/>
        <family val="2"/>
      </rPr>
      <t>Verplicht een toelichting te noteren in kolom E over de door de gecontroleerde revisor uitgevoerde auditwerkzaamheden,</t>
    </r>
  </si>
  <si>
    <r>
      <t>o</t>
    </r>
    <r>
      <rPr>
        <sz val="7"/>
        <rFont val="Times New Roman"/>
        <family val="1"/>
      </rPr>
      <t xml:space="preserve">   </t>
    </r>
    <r>
      <rPr>
        <sz val="11"/>
        <rFont val="Calibri"/>
        <family val="2"/>
      </rPr>
      <t xml:space="preserve">Verplicht een bewijsstuk aan het College te verstrekken en de referentie ervan te vermelden in kolom F, </t>
    </r>
  </si>
  <si>
    <r>
      <t>o</t>
    </r>
    <r>
      <rPr>
        <sz val="7"/>
        <rFont val="Times New Roman"/>
        <family val="1"/>
      </rPr>
      <t xml:space="preserve">   </t>
    </r>
    <r>
      <rPr>
        <sz val="11"/>
        <rFont val="Calibri"/>
        <family val="2"/>
      </rPr>
      <t>Bij gebrek aan bewijsstukken, deze vaststelling inzake documentatie verplicht aan te duiden in kolom G met de vermelding « Geen werkdocument »;</t>
    </r>
  </si>
  <si>
    <r>
      <t>·</t>
    </r>
    <r>
      <rPr>
        <sz val="7"/>
        <rFont val="Times New Roman"/>
        <family val="1"/>
      </rPr>
      <t xml:space="preserve">       </t>
    </r>
    <r>
      <rPr>
        <sz val="11"/>
        <rFont val="Calibri"/>
        <family val="2"/>
      </rPr>
      <t xml:space="preserve">Een opmerking moet verplicht worden genoteerd in kolom H wanneer een inbreuk wordt vastgesteld. </t>
    </r>
  </si>
  <si>
    <r>
      <t xml:space="preserve">Het tabblad </t>
    </r>
    <r>
      <rPr>
        <u/>
        <sz val="11"/>
        <rFont val="Calibri"/>
        <family val="2"/>
      </rPr>
      <t>'Globale evaluatie van de inspecteur</t>
    </r>
    <r>
      <rPr>
        <sz val="11"/>
        <rFont val="Calibri"/>
        <family val="2"/>
      </rPr>
      <t xml:space="preserve">' bevat 6 vragen die de inspecteur dient te beantwoorden met Goed, Verbeteringen noodzakelijk , Onvoldoende of N/A. Hij moet deze globale vragen beantwoorden rekening houdend met alle bevindingen die tijdens de inspectie werden vastgesteld. De inspecteur dient zijn evaluatie te motiveren. </t>
    </r>
  </si>
  <si>
    <t>Tegensprekelijk debat</t>
  </si>
  <si>
    <t>Nadat de inspecteur op alle vragen in de controleleidraden heeft geantwoord, dient hij de leidraden alsook het geheel van de kopies van de bewijsstukken, voor te leggen aan de gecontroleerde revisor, zodat deze zijn eventuele opmerkingen kan maken in de hiervoor voorziene kolom.</t>
  </si>
  <si>
    <r>
      <t>De bevindingen en conclusies van de inspectie dienen te worden besproken met de gecontroleerde revisor voordat het inspectieverslag wordt afgerond.</t>
    </r>
    <r>
      <rPr>
        <sz val="11"/>
        <rFont val="Calibri"/>
        <family val="2"/>
      </rPr>
      <t xml:space="preserve"> Indien nodig, kan de inspecteur zijn conclusies aanpassen na dit tegensprekelijk debat in de kolom “Opmerkingen inspecteur”. </t>
    </r>
  </si>
  <si>
    <t xml:space="preserve">De gecontroleerde revisor keurt het finaal inspectieverslag goed, onder voorbehoud van eventuele opmerkingen, door middel van een e-mail aan de inspecteur, met het inspectieverslag in bijlage. </t>
  </si>
  <si>
    <t xml:space="preserve">Communicatie van het inspectieverslag aan het College </t>
  </si>
  <si>
    <t xml:space="preserve">Het finaal inspectieverslag, de e-mail ter goedkeuring van de gecontroleerde revisor en het geheel van de onderbouwende bewijsstukken worden gecommuniceerd aan het College door de inspecteur via het e-mailadres info@ctr-csr.be. </t>
  </si>
  <si>
    <r>
      <t xml:space="preserve">Het tabblad </t>
    </r>
    <r>
      <rPr>
        <u/>
        <sz val="11"/>
        <rFont val="Calibri"/>
        <family val="2"/>
      </rPr>
      <t>‘Anti-witwas’</t>
    </r>
    <r>
      <rPr>
        <sz val="11"/>
        <rFont val="Calibri"/>
        <family val="2"/>
      </rPr>
      <t xml:space="preserve"> bevat in totaal 10 vragen. De inspecteur dient de vragen te beantwoorden met Ja, Nee of N/A.</t>
    </r>
  </si>
  <si>
    <t xml:space="preserve">Artikel 19, § 2 van de wet WWG/FT </t>
  </si>
  <si>
    <t xml:space="preserve">Artikel 21 van de wet WWG/FT </t>
  </si>
  <si>
    <t xml:space="preserve">Artikel 22 van de wet WWG/FT </t>
  </si>
  <si>
    <t xml:space="preserve">Artikel 23 van de wet WWG/FT </t>
  </si>
  <si>
    <t xml:space="preserve">Artikel 34 van de wet WWG/FT </t>
  </si>
  <si>
    <t>Artikel 35, § 1, 1° van de wet WWG/FT</t>
  </si>
  <si>
    <t xml:space="preserve">Artikel 35, § 1, 2° van de Wet </t>
  </si>
  <si>
    <t xml:space="preserve">Artikelen 37 tot 39 en 41 van de wet WWG/FT </t>
  </si>
  <si>
    <t>Artikelen 19 en 30 van de wet WWG/FT</t>
  </si>
  <si>
    <t>Is de individuele risicobeoordeling tijdig uitgevoerd, m.a.w. alvorens een zakelijke relatie met de cliënt aan te gaan?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</si>
</sst>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5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2"/>
      <name val="Times New Roman"/>
      <family val="1"/>
    </font>
    <font>
      <b/>
      <sz val="12"/>
      <name val="Times New Roman"/>
      <family val="1"/>
    </font>
    <font>
      <i/>
      <sz val="10"/>
      <name val="Arial"/>
      <family val="2"/>
    </font>
    <font>
      <sz val="10"/>
      <name val="Arial"/>
      <family val="2"/>
    </font>
    <font>
      <u/>
      <sz val="10"/>
      <name val="Arial"/>
      <family val="2"/>
    </font>
    <font>
      <u/>
      <sz val="12"/>
      <name val="Times New Roman"/>
      <family val="1"/>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vertAlign val="superscript"/>
      <sz val="11"/>
      <color theme="1"/>
      <name val="Calibri"/>
      <family val="2"/>
      <scheme val="minor"/>
    </font>
    <font>
      <i/>
      <sz val="10"/>
      <color theme="1"/>
      <name val="Calibri"/>
      <family val="2"/>
      <scheme val="minor"/>
    </font>
    <font>
      <u/>
      <sz val="10"/>
      <color theme="1"/>
      <name val="Calibri"/>
      <family val="2"/>
      <scheme val="minor"/>
    </font>
    <font>
      <sz val="10"/>
      <color rgb="FFFF0000"/>
      <name val="Arial"/>
      <family val="2"/>
    </font>
    <font>
      <sz val="10"/>
      <color rgb="FFFF0000"/>
      <name val="Calibri"/>
      <family val="2"/>
      <scheme val="minor"/>
    </font>
    <font>
      <b/>
      <sz val="10"/>
      <color rgb="FFFF0000"/>
      <name val="Calibri"/>
      <family val="2"/>
      <scheme val="minor"/>
    </font>
    <font>
      <sz val="10"/>
      <color theme="0"/>
      <name val="Arial"/>
      <family val="2"/>
    </font>
    <font>
      <sz val="10"/>
      <name val="Arial"/>
      <family val="2"/>
    </font>
    <font>
      <b/>
      <sz val="11"/>
      <color theme="0"/>
      <name val="Calibri"/>
      <family val="2"/>
      <scheme val="minor"/>
    </font>
    <font>
      <sz val="11"/>
      <color rgb="FFFF0000"/>
      <name val="Calibri"/>
      <family val="2"/>
      <scheme val="minor"/>
    </font>
    <font>
      <sz val="11"/>
      <color theme="0"/>
      <name val="Calibri"/>
      <family val="2"/>
      <scheme val="minor"/>
    </font>
    <font>
      <b/>
      <sz val="11"/>
      <name val="Calibri"/>
      <family val="2"/>
      <scheme val="minor"/>
    </font>
    <font>
      <b/>
      <sz val="11"/>
      <color rgb="FFFF0000"/>
      <name val="Calibri"/>
      <family val="2"/>
      <scheme val="minor"/>
    </font>
    <font>
      <sz val="11"/>
      <name val="Calibri"/>
      <family val="2"/>
      <scheme val="minor"/>
    </font>
    <font>
      <b/>
      <i/>
      <sz val="11"/>
      <name val="Calibri"/>
      <family val="2"/>
      <scheme val="minor"/>
    </font>
    <font>
      <sz val="11"/>
      <color rgb="FF00B0F0"/>
      <name val="Calibri"/>
      <family val="2"/>
      <scheme val="minor"/>
    </font>
    <font>
      <i/>
      <sz val="11"/>
      <name val="Calibri"/>
      <family val="2"/>
      <scheme val="minor"/>
    </font>
    <font>
      <u/>
      <sz val="11"/>
      <name val="Calibri"/>
      <family val="2"/>
      <scheme val="minor"/>
    </font>
    <font>
      <b/>
      <sz val="11"/>
      <color rgb="FF3F3F3F"/>
      <name val="Calibri"/>
      <family val="2"/>
      <scheme val="minor"/>
    </font>
    <font>
      <b/>
      <sz val="10"/>
      <name val="Calibri"/>
      <family val="2"/>
      <scheme val="minor"/>
    </font>
    <font>
      <sz val="11"/>
      <color rgb="FF3F3F3F"/>
      <name val="Calibri"/>
      <family val="2"/>
      <scheme val="minor"/>
    </font>
    <font>
      <b/>
      <sz val="11"/>
      <color theme="1"/>
      <name val="Calibri"/>
      <family val="2"/>
      <scheme val="minor"/>
    </font>
    <font>
      <b/>
      <u/>
      <sz val="11"/>
      <name val="Calibri"/>
      <family val="2"/>
      <scheme val="minor"/>
    </font>
    <font>
      <b/>
      <sz val="11"/>
      <color indexed="9"/>
      <name val="Calibri"/>
      <family val="2"/>
      <scheme val="minor"/>
    </font>
    <font>
      <b/>
      <sz val="11"/>
      <color rgb="FF00B0F0"/>
      <name val="Calibri"/>
      <family val="2"/>
      <scheme val="minor"/>
    </font>
    <font>
      <sz val="11"/>
      <color rgb="FF00B050"/>
      <name val="Calibri"/>
      <family val="2"/>
      <scheme val="minor"/>
    </font>
    <font>
      <b/>
      <sz val="11"/>
      <color theme="0" tint="-4.9989318521683403E-2"/>
      <name val="Calibri"/>
      <family val="2"/>
      <scheme val="minor"/>
    </font>
    <font>
      <strike/>
      <sz val="11"/>
      <color rgb="FF00B050"/>
      <name val="Calibri"/>
      <family val="2"/>
      <scheme val="minor"/>
    </font>
    <font>
      <sz val="11"/>
      <color rgb="FF0070C0"/>
      <name val="Calibri"/>
      <family val="2"/>
      <scheme val="minor"/>
    </font>
    <font>
      <sz val="12"/>
      <color rgb="FF222222"/>
      <name val="Arial"/>
      <family val="2"/>
    </font>
    <font>
      <i/>
      <sz val="10"/>
      <name val="Calibri"/>
      <family val="2"/>
      <scheme val="minor"/>
    </font>
    <font>
      <b/>
      <sz val="12"/>
      <color theme="1"/>
      <name val="Calibri"/>
      <family val="2"/>
      <scheme val="minor"/>
    </font>
    <font>
      <strike/>
      <sz val="10"/>
      <name val="Arial"/>
      <family val="2"/>
    </font>
    <font>
      <sz val="18"/>
      <color theme="0"/>
      <name val="Calibri"/>
      <family val="2"/>
      <scheme val="minor"/>
    </font>
    <font>
      <sz val="18"/>
      <color rgb="FF244061"/>
      <name val="Cambria"/>
      <family val="1"/>
    </font>
    <font>
      <sz val="11"/>
      <name val="Calibri"/>
      <family val="2"/>
    </font>
    <font>
      <sz val="7"/>
      <name val="Times New Roman"/>
      <family val="1"/>
    </font>
    <font>
      <b/>
      <sz val="11"/>
      <name val="Calibri"/>
      <family val="2"/>
    </font>
    <font>
      <b/>
      <i/>
      <sz val="11"/>
      <name val="Calibri"/>
      <family val="2"/>
    </font>
    <font>
      <u/>
      <sz val="11"/>
      <name val="Calibri"/>
      <family val="2"/>
    </font>
    <font>
      <i/>
      <sz val="11"/>
      <name val="Calibri"/>
      <family val="2"/>
    </font>
    <font>
      <sz val="11"/>
      <name val="Symbol"/>
      <family val="1"/>
      <charset val="2"/>
    </font>
    <font>
      <sz val="11"/>
      <name val="Courier New"/>
      <family val="3"/>
    </font>
  </fonts>
  <fills count="1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rgb="FFFFFFA7"/>
        <bgColor indexed="64"/>
      </patternFill>
    </fill>
    <fill>
      <patternFill patternType="solid">
        <fgColor rgb="FFF2F2F2"/>
      </patternFill>
    </fill>
    <fill>
      <patternFill patternType="solid">
        <fgColor rgb="FF92D050"/>
        <bgColor indexed="64"/>
      </patternFill>
    </fill>
    <fill>
      <patternFill patternType="solid">
        <fgColor rgb="FF99FFCC"/>
        <bgColor indexed="64"/>
      </patternFill>
    </fill>
    <fill>
      <patternFill patternType="solid">
        <fgColor rgb="FFFFFF99"/>
        <bgColor indexed="64"/>
      </patternFill>
    </fill>
    <fill>
      <patternFill patternType="solid">
        <fgColor rgb="FFFFFF00"/>
        <bgColor indexed="64"/>
      </patternFill>
    </fill>
    <fill>
      <patternFill patternType="solid">
        <fgColor theme="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s>
  <cellStyleXfs count="5">
    <xf numFmtId="0" fontId="0" fillId="0" borderId="0"/>
    <xf numFmtId="0" fontId="8" fillId="0" borderId="0"/>
    <xf numFmtId="0" fontId="3" fillId="0" borderId="0"/>
    <xf numFmtId="9" fontId="22" fillId="0" borderId="0" applyFont="0" applyFill="0" applyBorder="0" applyAlignment="0" applyProtection="0"/>
    <xf numFmtId="0" fontId="33" fillId="6" borderId="22" applyNumberFormat="0" applyAlignment="0" applyProtection="0"/>
  </cellStyleXfs>
  <cellXfs count="529">
    <xf numFmtId="0" fontId="0" fillId="0" borderId="0" xfId="0"/>
    <xf numFmtId="0" fontId="0" fillId="0" borderId="0" xfId="0" applyAlignment="1">
      <alignment horizontal="left"/>
    </xf>
    <xf numFmtId="0" fontId="6" fillId="0" borderId="0" xfId="0" applyFont="1" applyAlignment="1">
      <alignment horizontal="left"/>
    </xf>
    <xf numFmtId="0" fontId="5" fillId="0" borderId="0" xfId="0" applyFont="1" applyAlignment="1">
      <alignment horizontal="left"/>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10" fillId="0" borderId="0" xfId="0" applyFont="1" applyFill="1" applyBorder="1" applyAlignment="1">
      <alignment horizontal="left" vertical="top"/>
    </xf>
    <xf numFmtId="0" fontId="8" fillId="0" borderId="0" xfId="0" applyFont="1"/>
    <xf numFmtId="0" fontId="9" fillId="0" borderId="0" xfId="0" applyFont="1"/>
    <xf numFmtId="0" fontId="3" fillId="0" borderId="0" xfId="0" applyFont="1"/>
    <xf numFmtId="0" fontId="11" fillId="0" borderId="0" xfId="0" applyFont="1" applyProtection="1"/>
    <xf numFmtId="0" fontId="11" fillId="0" borderId="0" xfId="0" applyFont="1" applyBorder="1" applyAlignment="1" applyProtection="1">
      <alignment horizontal="center"/>
    </xf>
    <xf numFmtId="0" fontId="11" fillId="0" borderId="0" xfId="0" applyFont="1" applyFill="1" applyBorder="1" applyAlignment="1" applyProtection="1">
      <alignment horizontal="center"/>
    </xf>
    <xf numFmtId="0" fontId="11" fillId="0" borderId="0" xfId="0" applyFont="1" applyBorder="1" applyProtection="1"/>
    <xf numFmtId="0" fontId="14" fillId="0" borderId="0" xfId="0" applyFont="1" applyFill="1" applyBorder="1" applyAlignment="1" applyProtection="1">
      <alignment vertical="center" wrapText="1"/>
    </xf>
    <xf numFmtId="0" fontId="11" fillId="0" borderId="0" xfId="0" applyFont="1" applyFill="1" applyProtection="1"/>
    <xf numFmtId="0" fontId="11" fillId="0" borderId="0" xfId="0" applyFont="1" applyBorder="1" applyAlignment="1" applyProtection="1">
      <alignment horizontal="center" wrapText="1"/>
    </xf>
    <xf numFmtId="0" fontId="11" fillId="0" borderId="0" xfId="0" applyFont="1" applyAlignment="1" applyProtection="1">
      <alignment horizontal="center" wrapText="1"/>
    </xf>
    <xf numFmtId="0" fontId="11" fillId="0" borderId="0" xfId="0" applyFont="1" applyFill="1" applyBorder="1" applyAlignment="1" applyProtection="1"/>
    <xf numFmtId="0" fontId="11" fillId="0" borderId="0" xfId="0" applyFont="1" applyAlignment="1" applyProtection="1">
      <alignment vertical="top"/>
    </xf>
    <xf numFmtId="0" fontId="0" fillId="0" borderId="0" xfId="0" quotePrefix="1" applyAlignment="1" applyProtection="1">
      <alignment horizontal="right" vertical="top"/>
    </xf>
    <xf numFmtId="0" fontId="26" fillId="0" borderId="0" xfId="0" applyFont="1" applyAlignment="1" applyProtection="1">
      <alignment horizontal="left" vertical="top" wrapText="1"/>
    </xf>
    <xf numFmtId="0" fontId="26" fillId="0" borderId="0" xfId="0" applyFont="1" applyFill="1" applyBorder="1" applyAlignment="1" applyProtection="1">
      <alignment horizontal="left" vertical="top" wrapText="1"/>
    </xf>
    <xf numFmtId="0" fontId="28" fillId="0" borderId="6" xfId="0" applyFont="1" applyFill="1" applyBorder="1" applyAlignment="1" applyProtection="1">
      <alignment vertical="top" wrapText="1"/>
    </xf>
    <xf numFmtId="0" fontId="24" fillId="0" borderId="6" xfId="0" applyFont="1" applyFill="1" applyBorder="1" applyAlignment="1" applyProtection="1">
      <alignment horizontal="center" vertical="center" wrapText="1"/>
    </xf>
    <xf numFmtId="0" fontId="28" fillId="0" borderId="6" xfId="0" applyFont="1" applyBorder="1" applyAlignment="1" applyProtection="1">
      <alignment vertical="top" wrapText="1"/>
    </xf>
    <xf numFmtId="0" fontId="28" fillId="0" borderId="6" xfId="0" applyFont="1" applyFill="1" applyBorder="1" applyAlignment="1" applyProtection="1">
      <alignment horizontal="left" vertical="top" wrapText="1"/>
      <protection locked="0"/>
    </xf>
    <xf numFmtId="0" fontId="24" fillId="0" borderId="6" xfId="0" applyFont="1" applyBorder="1" applyAlignment="1" applyProtection="1">
      <alignment horizontal="center" vertical="center" wrapText="1"/>
    </xf>
    <xf numFmtId="0" fontId="28" fillId="0" borderId="6" xfId="0" applyFont="1" applyBorder="1" applyAlignment="1" applyProtection="1">
      <alignment horizontal="left" vertical="top" wrapText="1"/>
      <protection locked="0"/>
    </xf>
    <xf numFmtId="0" fontId="28" fillId="0" borderId="6" xfId="0" quotePrefix="1" applyFont="1" applyFill="1" applyBorder="1" applyAlignment="1" applyProtection="1">
      <alignment horizontal="left" vertical="top" wrapText="1"/>
    </xf>
    <xf numFmtId="0" fontId="24" fillId="0" borderId="6" xfId="0" quotePrefix="1" applyFont="1" applyFill="1" applyBorder="1" applyAlignment="1" applyProtection="1">
      <alignment horizontal="center" vertical="center" wrapText="1"/>
    </xf>
    <xf numFmtId="49" fontId="24" fillId="0" borderId="6" xfId="0" applyNumberFormat="1" applyFont="1" applyFill="1" applyBorder="1" applyAlignment="1" applyProtection="1">
      <alignment horizontal="left" vertical="top" wrapText="1"/>
    </xf>
    <xf numFmtId="0" fontId="24" fillId="0" borderId="6" xfId="0" applyFont="1" applyFill="1" applyBorder="1" applyAlignment="1" applyProtection="1">
      <alignment horizontal="left" vertical="top" wrapText="1"/>
    </xf>
    <xf numFmtId="0" fontId="24" fillId="0" borderId="6" xfId="0" applyFont="1" applyFill="1" applyBorder="1" applyAlignment="1" applyProtection="1">
      <alignment horizontal="left" vertical="top"/>
    </xf>
    <xf numFmtId="0" fontId="24" fillId="4" borderId="6" xfId="0" applyFont="1" applyFill="1" applyBorder="1" applyAlignment="1" applyProtection="1">
      <alignment horizontal="left" vertical="top" wrapText="1"/>
    </xf>
    <xf numFmtId="49" fontId="28" fillId="0" borderId="6" xfId="0" applyNumberFormat="1"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xf>
    <xf numFmtId="0" fontId="28" fillId="0" borderId="0" xfId="0" applyFont="1" applyProtection="1"/>
    <xf numFmtId="0" fontId="28" fillId="0" borderId="0" xfId="0" applyFont="1" applyFill="1" applyProtection="1"/>
    <xf numFmtId="0" fontId="26" fillId="0" borderId="0" xfId="0" applyFont="1" applyAlignment="1" applyProtection="1">
      <alignment horizontal="left"/>
    </xf>
    <xf numFmtId="0" fontId="26" fillId="0" borderId="0" xfId="0" applyFont="1" applyAlignment="1" applyProtection="1">
      <alignment vertical="top"/>
    </xf>
    <xf numFmtId="0" fontId="26" fillId="0" borderId="0" xfId="0" applyFont="1" applyAlignment="1" applyProtection="1">
      <alignment vertical="top" wrapText="1"/>
    </xf>
    <xf numFmtId="0" fontId="28" fillId="0" borderId="0" xfId="0" applyFont="1" applyAlignment="1" applyProtection="1">
      <alignment horizontal="left" vertical="top"/>
    </xf>
    <xf numFmtId="0" fontId="26" fillId="0" borderId="6" xfId="0" applyFont="1" applyFill="1" applyBorder="1" applyAlignment="1" applyProtection="1">
      <alignment vertical="top" wrapText="1"/>
    </xf>
    <xf numFmtId="0" fontId="28" fillId="0" borderId="0" xfId="0" applyFont="1" applyProtection="1">
      <protection locked="0"/>
    </xf>
    <xf numFmtId="0" fontId="28" fillId="0" borderId="0" xfId="0" applyFont="1" applyAlignment="1" applyProtection="1">
      <alignment wrapText="1"/>
      <protection locked="0"/>
    </xf>
    <xf numFmtId="0" fontId="28" fillId="0" borderId="6" xfId="0" applyFont="1" applyBorder="1" applyAlignment="1" applyProtection="1">
      <alignment horizontal="left" vertical="top" wrapText="1"/>
    </xf>
    <xf numFmtId="0" fontId="28" fillId="0" borderId="6" xfId="0" applyFont="1" applyBorder="1" applyProtection="1"/>
    <xf numFmtId="0" fontId="28" fillId="0" borderId="0" xfId="0" applyFont="1" applyAlignment="1" applyProtection="1">
      <alignment vertical="top" wrapText="1"/>
    </xf>
    <xf numFmtId="0" fontId="26" fillId="0" borderId="6" xfId="0" applyFont="1" applyFill="1" applyBorder="1" applyProtection="1"/>
    <xf numFmtId="0" fontId="28" fillId="0" borderId="6" xfId="0" applyFont="1" applyFill="1" applyBorder="1" applyAlignment="1" applyProtection="1">
      <alignment wrapText="1"/>
      <protection locked="0"/>
    </xf>
    <xf numFmtId="0" fontId="28" fillId="0" borderId="0" xfId="0" applyFont="1" applyBorder="1" applyAlignment="1" applyProtection="1">
      <alignment vertical="top" wrapText="1"/>
    </xf>
    <xf numFmtId="0" fontId="28" fillId="0" borderId="0" xfId="0" applyFont="1" applyAlignment="1" applyProtection="1">
      <alignment wrapText="1"/>
    </xf>
    <xf numFmtId="0" fontId="28" fillId="0" borderId="0" xfId="0" applyFont="1" applyAlignment="1" applyProtection="1">
      <alignment horizontal="left" vertical="top" wrapText="1"/>
    </xf>
    <xf numFmtId="49" fontId="28" fillId="0" borderId="6" xfId="0" applyNumberFormat="1" applyFont="1" applyFill="1" applyBorder="1" applyAlignment="1" applyProtection="1">
      <alignment horizontal="left" vertical="top" wrapText="1"/>
      <protection hidden="1"/>
    </xf>
    <xf numFmtId="0" fontId="28" fillId="0" borderId="6" xfId="0" applyFont="1" applyFill="1" applyBorder="1" applyAlignment="1" applyProtection="1">
      <alignment horizontal="left" vertical="top" wrapText="1"/>
      <protection hidden="1"/>
    </xf>
    <xf numFmtId="0" fontId="24" fillId="0" borderId="6" xfId="0" applyFont="1" applyFill="1" applyBorder="1" applyAlignment="1" applyProtection="1">
      <alignment horizontal="center" vertical="center" wrapText="1"/>
      <protection hidden="1"/>
    </xf>
    <xf numFmtId="0" fontId="28" fillId="0" borderId="6" xfId="0" applyFont="1" applyBorder="1" applyAlignment="1" applyProtection="1">
      <alignment vertical="top" wrapText="1"/>
      <protection locked="0"/>
    </xf>
    <xf numFmtId="0" fontId="28" fillId="0" borderId="0" xfId="0" applyFont="1" applyBorder="1" applyAlignment="1" applyProtection="1">
      <alignment horizontal="left" vertical="top"/>
    </xf>
    <xf numFmtId="0" fontId="28" fillId="0" borderId="0" xfId="0" applyFont="1" applyBorder="1" applyProtection="1"/>
    <xf numFmtId="0" fontId="28" fillId="0" borderId="0" xfId="0" applyFont="1" applyBorder="1" applyAlignment="1" applyProtection="1">
      <alignment horizontal="left" vertical="top" wrapText="1"/>
    </xf>
    <xf numFmtId="0" fontId="28" fillId="2" borderId="0" xfId="0" applyFont="1" applyFill="1" applyProtection="1"/>
    <xf numFmtId="0" fontId="28" fillId="0" borderId="6" xfId="0" applyFont="1" applyFill="1" applyBorder="1" applyAlignment="1" applyProtection="1">
      <alignment vertical="top" wrapText="1"/>
      <protection locked="0"/>
    </xf>
    <xf numFmtId="0" fontId="25" fillId="4" borderId="6" xfId="0" applyFont="1" applyFill="1" applyBorder="1" applyAlignment="1" applyProtection="1">
      <alignment horizontal="center" vertical="center" wrapText="1"/>
    </xf>
    <xf numFmtId="0" fontId="28" fillId="0" borderId="6" xfId="0" applyFont="1" applyFill="1" applyBorder="1" applyAlignment="1" applyProtection="1">
      <alignment horizontal="left" vertical="top" wrapText="1" indent="1"/>
    </xf>
    <xf numFmtId="0" fontId="28" fillId="0" borderId="0" xfId="0" applyFont="1" applyFill="1" applyAlignment="1" applyProtection="1">
      <alignment vertical="top" wrapText="1"/>
    </xf>
    <xf numFmtId="0" fontId="24" fillId="0" borderId="0" xfId="0" applyFont="1" applyAlignment="1" applyProtection="1">
      <alignment horizontal="center" vertical="center" wrapText="1"/>
    </xf>
    <xf numFmtId="0" fontId="26" fillId="8" borderId="7" xfId="0" applyFont="1" applyFill="1" applyBorder="1" applyAlignment="1" applyProtection="1"/>
    <xf numFmtId="0" fontId="26" fillId="8" borderId="6" xfId="0" applyFont="1" applyFill="1" applyBorder="1" applyAlignment="1" applyProtection="1"/>
    <xf numFmtId="0" fontId="28" fillId="0" borderId="0" xfId="0" applyFont="1" applyBorder="1" applyAlignment="1" applyProtection="1"/>
    <xf numFmtId="0" fontId="28" fillId="0" borderId="0" xfId="0" applyFont="1" applyAlignment="1" applyProtection="1"/>
    <xf numFmtId="3" fontId="28" fillId="0" borderId="0" xfId="0" applyNumberFormat="1" applyFont="1" applyBorder="1" applyAlignment="1" applyProtection="1"/>
    <xf numFmtId="0" fontId="26" fillId="0" borderId="0" xfId="0" applyFont="1" applyBorder="1" applyAlignment="1" applyProtection="1">
      <alignment vertical="top"/>
    </xf>
    <xf numFmtId="0" fontId="28" fillId="0" borderId="0" xfId="0" applyFont="1" applyBorder="1" applyAlignment="1" applyProtection="1">
      <alignment vertical="top"/>
    </xf>
    <xf numFmtId="0" fontId="26" fillId="0" borderId="0" xfId="0" applyFont="1" applyBorder="1" applyAlignment="1" applyProtection="1"/>
    <xf numFmtId="0" fontId="37" fillId="0" borderId="0" xfId="0" applyFont="1" applyBorder="1" applyAlignment="1" applyProtection="1">
      <alignment horizontal="center"/>
    </xf>
    <xf numFmtId="0" fontId="37" fillId="0" borderId="0" xfId="0" applyFont="1" applyAlignment="1" applyProtection="1">
      <alignment horizontal="center"/>
    </xf>
    <xf numFmtId="0" fontId="37" fillId="0" borderId="0" xfId="0" applyFont="1" applyBorder="1" applyAlignment="1" applyProtection="1"/>
    <xf numFmtId="0" fontId="32" fillId="0" borderId="0" xfId="0" applyFont="1" applyBorder="1" applyAlignment="1" applyProtection="1">
      <alignment vertical="top"/>
    </xf>
    <xf numFmtId="9" fontId="28" fillId="0" borderId="0" xfId="3" applyFont="1" applyAlignment="1" applyProtection="1">
      <alignment horizontal="right"/>
      <protection hidden="1"/>
    </xf>
    <xf numFmtId="0" fontId="26" fillId="0" borderId="0" xfId="0" applyFont="1" applyBorder="1" applyAlignment="1" applyProtection="1">
      <alignment horizontal="left" vertical="top"/>
    </xf>
    <xf numFmtId="9" fontId="28" fillId="0" borderId="0" xfId="3" applyFont="1" applyAlignment="1" applyProtection="1"/>
    <xf numFmtId="3" fontId="26" fillId="0" borderId="6" xfId="0" applyNumberFormat="1" applyFont="1" applyFill="1" applyBorder="1" applyAlignment="1" applyProtection="1"/>
    <xf numFmtId="0" fontId="28" fillId="0" borderId="0" xfId="0" applyFont="1" applyBorder="1" applyAlignment="1" applyProtection="1">
      <alignment horizontal="center" vertical="top" wrapText="1"/>
    </xf>
    <xf numFmtId="0" fontId="38" fillId="2" borderId="0" xfId="1" applyFont="1" applyFill="1" applyAlignment="1" applyProtection="1">
      <alignment horizontal="centerContinuous" vertical="top" wrapText="1"/>
    </xf>
    <xf numFmtId="0" fontId="28" fillId="2" borderId="0" xfId="0" applyFont="1" applyFill="1" applyBorder="1" applyAlignment="1" applyProtection="1"/>
    <xf numFmtId="0" fontId="28" fillId="2" borderId="0" xfId="0" applyFont="1" applyFill="1" applyAlignment="1" applyProtection="1"/>
    <xf numFmtId="0" fontId="26" fillId="2" borderId="17" xfId="0" applyFont="1" applyFill="1" applyBorder="1" applyAlignment="1" applyProtection="1"/>
    <xf numFmtId="0" fontId="38" fillId="2" borderId="19" xfId="1" applyFont="1" applyFill="1" applyBorder="1" applyAlignment="1" applyProtection="1">
      <alignment horizontal="centerContinuous" vertical="top" wrapText="1"/>
    </xf>
    <xf numFmtId="0" fontId="39" fillId="2" borderId="6" xfId="0" applyFont="1" applyFill="1" applyBorder="1" applyAlignment="1" applyProtection="1">
      <alignment horizontal="left" vertical="top"/>
    </xf>
    <xf numFmtId="0" fontId="30" fillId="0" borderId="7" xfId="0" applyFont="1" applyBorder="1" applyAlignment="1" applyProtection="1">
      <alignment vertical="top"/>
    </xf>
    <xf numFmtId="0" fontId="30" fillId="0" borderId="6" xfId="0" applyFont="1" applyBorder="1" applyAlignment="1" applyProtection="1">
      <alignment horizontal="left" vertical="top"/>
    </xf>
    <xf numFmtId="0" fontId="30" fillId="0" borderId="6" xfId="0" applyFont="1" applyBorder="1" applyAlignment="1" applyProtection="1">
      <alignment horizontal="left" vertical="top"/>
      <protection hidden="1"/>
    </xf>
    <xf numFmtId="0" fontId="26" fillId="0" borderId="6" xfId="0" applyFont="1" applyBorder="1" applyAlignment="1" applyProtection="1">
      <alignment horizontal="left" vertical="top"/>
    </xf>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0" fontId="26" fillId="0" borderId="0" xfId="0" applyFont="1" applyBorder="1" applyAlignment="1" applyProtection="1">
      <alignment horizontal="left" vertical="top" wrapText="1"/>
    </xf>
    <xf numFmtId="0" fontId="28" fillId="0" borderId="0" xfId="0" applyFont="1" applyBorder="1" applyAlignment="1" applyProtection="1">
      <alignment horizontal="center" wrapText="1"/>
    </xf>
    <xf numFmtId="0" fontId="40" fillId="0" borderId="0" xfId="0" applyFont="1" applyBorder="1" applyAlignment="1" applyProtection="1"/>
    <xf numFmtId="0" fontId="40" fillId="0" borderId="0" xfId="0" applyFont="1" applyAlignment="1" applyProtection="1"/>
    <xf numFmtId="0" fontId="28" fillId="8" borderId="7" xfId="0" applyFont="1" applyFill="1" applyBorder="1" applyAlignment="1" applyProtection="1">
      <alignment horizontal="left" vertical="top" wrapText="1"/>
    </xf>
    <xf numFmtId="0" fontId="28" fillId="8" borderId="6"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protection locked="0"/>
    </xf>
    <xf numFmtId="0" fontId="28" fillId="0" borderId="0" xfId="0" applyFont="1" applyProtection="1">
      <protection locked="0" hidden="1"/>
    </xf>
    <xf numFmtId="0" fontId="28" fillId="0" borderId="0" xfId="0" applyFont="1" applyBorder="1" applyAlignment="1" applyProtection="1">
      <alignment horizontal="center"/>
    </xf>
    <xf numFmtId="0" fontId="28" fillId="0" borderId="18" xfId="0" applyFont="1" applyBorder="1" applyProtection="1"/>
    <xf numFmtId="0" fontId="28" fillId="0" borderId="0" xfId="0" applyFont="1" applyAlignment="1" applyProtection="1">
      <protection locked="0"/>
    </xf>
    <xf numFmtId="0" fontId="28" fillId="0" borderId="0" xfId="0" applyFont="1" applyAlignment="1" applyProtection="1">
      <protection locked="0" hidden="1"/>
    </xf>
    <xf numFmtId="0" fontId="28" fillId="0" borderId="0" xfId="0" applyFont="1" applyAlignment="1" applyProtection="1">
      <alignment horizontal="left" vertical="top"/>
      <protection locked="0"/>
    </xf>
    <xf numFmtId="0" fontId="28" fillId="2" borderId="0" xfId="0" applyFont="1" applyFill="1" applyAlignment="1" applyProtection="1">
      <protection locked="0"/>
    </xf>
    <xf numFmtId="0" fontId="28" fillId="2" borderId="0" xfId="0" applyFont="1" applyFill="1" applyAlignment="1" applyProtection="1">
      <protection locked="0" hidden="1"/>
    </xf>
    <xf numFmtId="0" fontId="28" fillId="0" borderId="0" xfId="0" applyFont="1" applyAlignment="1" applyProtection="1">
      <alignment wrapText="1"/>
      <protection locked="0" hidden="1"/>
    </xf>
    <xf numFmtId="0" fontId="30" fillId="0" borderId="0" xfId="0" applyFont="1" applyAlignment="1" applyProtection="1"/>
    <xf numFmtId="0" fontId="28" fillId="0" borderId="0" xfId="0" applyFont="1" applyBorder="1" applyAlignment="1" applyProtection="1">
      <alignment horizontal="left"/>
      <protection locked="0"/>
    </xf>
    <xf numFmtId="0" fontId="28" fillId="0" borderId="0" xfId="0" applyFont="1" applyFill="1" applyAlignment="1" applyProtection="1">
      <alignment vertical="top"/>
    </xf>
    <xf numFmtId="0" fontId="28" fillId="0" borderId="0" xfId="0" applyFont="1" applyFill="1" applyBorder="1" applyAlignment="1" applyProtection="1">
      <alignment horizontal="left" vertical="top" wrapText="1"/>
    </xf>
    <xf numFmtId="0" fontId="24" fillId="0" borderId="6" xfId="0" applyFont="1" applyFill="1" applyBorder="1" applyAlignment="1" applyProtection="1">
      <alignment horizontal="left" vertical="top" wrapText="1"/>
      <protection locked="0"/>
    </xf>
    <xf numFmtId="0" fontId="42" fillId="0" borderId="6" xfId="0" applyFont="1" applyFill="1" applyBorder="1" applyAlignment="1" applyProtection="1">
      <alignment horizontal="left" vertical="top" wrapText="1"/>
      <protection locked="0"/>
    </xf>
    <xf numFmtId="0" fontId="42" fillId="0" borderId="0" xfId="0" applyFont="1" applyFill="1" applyProtection="1"/>
    <xf numFmtId="49" fontId="28" fillId="0" borderId="6" xfId="0" applyNumberFormat="1" applyFont="1" applyFill="1" applyBorder="1" applyAlignment="1" applyProtection="1">
      <alignment horizontal="left" vertical="top"/>
    </xf>
    <xf numFmtId="0" fontId="28" fillId="4" borderId="6" xfId="0" applyFont="1" applyFill="1" applyBorder="1" applyAlignment="1" applyProtection="1">
      <alignment horizontal="left" vertical="top" wrapText="1"/>
    </xf>
    <xf numFmtId="0" fontId="28" fillId="0" borderId="0" xfId="2" applyFont="1" applyProtection="1"/>
    <xf numFmtId="3" fontId="28" fillId="9" borderId="6" xfId="0" applyNumberFormat="1" applyFont="1" applyFill="1" applyBorder="1" applyAlignment="1" applyProtection="1">
      <protection locked="0"/>
    </xf>
    <xf numFmtId="3" fontId="28" fillId="5" borderId="6" xfId="0" applyNumberFormat="1" applyFont="1" applyFill="1" applyBorder="1" applyAlignment="1" applyProtection="1">
      <protection locked="0"/>
    </xf>
    <xf numFmtId="0" fontId="28" fillId="3" borderId="6" xfId="0" applyFont="1" applyFill="1" applyBorder="1" applyAlignment="1" applyProtection="1">
      <alignment horizontal="left" wrapText="1"/>
      <protection locked="0"/>
    </xf>
    <xf numFmtId="0" fontId="28" fillId="0" borderId="6" xfId="0" applyFont="1" applyFill="1" applyBorder="1" applyAlignment="1" applyProtection="1">
      <alignment vertical="top"/>
      <protection locked="0"/>
    </xf>
    <xf numFmtId="0" fontId="28" fillId="3" borderId="6" xfId="0" applyFont="1" applyFill="1" applyBorder="1" applyAlignment="1" applyProtection="1">
      <alignment horizontal="left" vertical="top" wrapText="1"/>
      <protection locked="0"/>
    </xf>
    <xf numFmtId="49" fontId="28" fillId="0" borderId="6" xfId="0" applyNumberFormat="1" applyFont="1" applyFill="1" applyBorder="1" applyAlignment="1" applyProtection="1">
      <alignment horizontal="left" vertical="top" wrapText="1"/>
      <protection locked="0"/>
    </xf>
    <xf numFmtId="0" fontId="26" fillId="0" borderId="6" xfId="0" applyFont="1" applyFill="1" applyBorder="1" applyAlignment="1" applyProtection="1">
      <alignment horizontal="left" wrapText="1"/>
      <protection locked="0"/>
    </xf>
    <xf numFmtId="0" fontId="28" fillId="3" borderId="6" xfId="0" applyFont="1" applyFill="1" applyBorder="1" applyProtection="1">
      <protection locked="0"/>
    </xf>
    <xf numFmtId="0" fontId="43" fillId="3" borderId="13" xfId="0" applyFont="1" applyFill="1" applyBorder="1" applyAlignment="1" applyProtection="1"/>
    <xf numFmtId="0" fontId="43" fillId="3" borderId="12" xfId="0" applyFont="1" applyFill="1" applyBorder="1" applyAlignment="1" applyProtection="1"/>
    <xf numFmtId="0" fontId="43" fillId="3" borderId="14" xfId="0" applyFont="1" applyFill="1" applyBorder="1" applyAlignment="1" applyProtection="1"/>
    <xf numFmtId="0" fontId="28" fillId="0" borderId="0" xfId="2" applyFont="1" applyProtection="1">
      <protection locked="0"/>
    </xf>
    <xf numFmtId="0" fontId="26" fillId="0" borderId="0" xfId="2" applyFont="1" applyAlignment="1" applyProtection="1">
      <alignment vertical="center"/>
      <protection locked="0"/>
    </xf>
    <xf numFmtId="0" fontId="26" fillId="0" borderId="0" xfId="2" applyFont="1" applyAlignment="1" applyProtection="1">
      <alignment horizontal="left" vertical="center" wrapText="1"/>
      <protection locked="0"/>
    </xf>
    <xf numFmtId="0" fontId="34" fillId="0" borderId="0" xfId="2" applyFont="1" applyAlignment="1" applyProtection="1">
      <alignment horizontal="left" vertical="center" wrapText="1"/>
      <protection locked="0"/>
    </xf>
    <xf numFmtId="0" fontId="26" fillId="7" borderId="6" xfId="0" applyFont="1" applyFill="1" applyBorder="1" applyAlignment="1" applyProtection="1">
      <alignment horizontal="left"/>
      <protection locked="0"/>
    </xf>
    <xf numFmtId="0" fontId="3" fillId="0" borderId="0" xfId="2" applyBorder="1" applyProtection="1">
      <protection locked="0"/>
    </xf>
    <xf numFmtId="0" fontId="28" fillId="0" borderId="6" xfId="0" applyFont="1" applyBorder="1" applyAlignment="1" applyProtection="1">
      <alignment horizontal="right"/>
      <protection hidden="1"/>
    </xf>
    <xf numFmtId="0" fontId="41" fillId="3" borderId="0" xfId="0" applyFont="1" applyFill="1" applyBorder="1" applyAlignment="1" applyProtection="1">
      <alignment vertical="center"/>
    </xf>
    <xf numFmtId="0" fontId="41" fillId="3" borderId="18" xfId="0" applyFont="1" applyFill="1" applyBorder="1" applyAlignment="1" applyProtection="1">
      <alignment vertical="center"/>
    </xf>
    <xf numFmtId="0" fontId="28" fillId="5" borderId="7" xfId="0" applyFont="1" applyFill="1" applyBorder="1" applyAlignment="1" applyProtection="1">
      <alignment vertical="top"/>
      <protection locked="0"/>
    </xf>
    <xf numFmtId="0" fontId="28" fillId="5" borderId="5" xfId="0" applyFont="1" applyFill="1" applyBorder="1" applyAlignment="1" applyProtection="1">
      <alignment vertical="top"/>
      <protection locked="0"/>
    </xf>
    <xf numFmtId="0" fontId="28" fillId="5" borderId="7" xfId="0" applyFont="1" applyFill="1" applyBorder="1" applyAlignment="1" applyProtection="1">
      <alignment vertical="top" wrapText="1"/>
      <protection locked="0"/>
    </xf>
    <xf numFmtId="3" fontId="28" fillId="5" borderId="6" xfId="0" applyNumberFormat="1" applyFont="1" applyFill="1" applyBorder="1" applyAlignment="1" applyProtection="1">
      <alignment horizontal="right" vertical="top"/>
      <protection locked="0"/>
    </xf>
    <xf numFmtId="3" fontId="26" fillId="0" borderId="6" xfId="0" applyNumberFormat="1" applyFont="1" applyFill="1" applyBorder="1" applyAlignment="1" applyProtection="1">
      <protection hidden="1"/>
    </xf>
    <xf numFmtId="0" fontId="28"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28" fillId="0" borderId="0" xfId="0" applyFont="1" applyBorder="1" applyAlignment="1" applyProtection="1">
      <alignment horizontal="left" vertical="top"/>
    </xf>
    <xf numFmtId="0" fontId="26" fillId="7" borderId="6" xfId="0" applyFont="1" applyFill="1" applyBorder="1" applyAlignment="1" applyProtection="1">
      <alignment horizontal="left" vertical="top"/>
    </xf>
    <xf numFmtId="0" fontId="40" fillId="0" borderId="0" xfId="0" applyFont="1" applyAlignment="1" applyProtection="1">
      <alignment horizontal="left"/>
    </xf>
    <xf numFmtId="0" fontId="44" fillId="0" borderId="0" xfId="0" applyFont="1"/>
    <xf numFmtId="0" fontId="25" fillId="4" borderId="6" xfId="0" applyFont="1" applyFill="1" applyBorder="1" applyAlignment="1" applyProtection="1">
      <alignment horizontal="left" vertical="top" wrapText="1"/>
    </xf>
    <xf numFmtId="0" fontId="26" fillId="0" borderId="6" xfId="0" applyFont="1" applyBorder="1" applyAlignment="1" applyProtection="1">
      <alignment horizontal="left" vertical="top" wrapText="1"/>
    </xf>
    <xf numFmtId="0" fontId="26" fillId="5" borderId="6" xfId="0" applyFont="1" applyFill="1" applyBorder="1" applyAlignment="1" applyProtection="1">
      <alignment vertical="top" wrapText="1"/>
    </xf>
    <xf numFmtId="0" fontId="28" fillId="3" borderId="6" xfId="0" applyFont="1" applyFill="1" applyBorder="1" applyAlignment="1" applyProtection="1">
      <alignment vertical="top" wrapText="1"/>
    </xf>
    <xf numFmtId="0" fontId="26" fillId="5" borderId="6" xfId="0" applyFont="1" applyFill="1" applyBorder="1" applyAlignment="1" applyProtection="1">
      <alignment horizontal="left" vertical="top" wrapText="1"/>
    </xf>
    <xf numFmtId="0" fontId="43" fillId="3" borderId="6" xfId="0" applyFont="1" applyFill="1" applyBorder="1" applyAlignment="1" applyProtection="1"/>
    <xf numFmtId="0" fontId="1" fillId="8" borderId="5" xfId="0" applyFont="1" applyFill="1" applyBorder="1" applyAlignment="1" applyProtection="1">
      <alignment horizontal="left" vertical="top" wrapText="1"/>
    </xf>
    <xf numFmtId="0" fontId="28" fillId="8" borderId="6" xfId="0" applyFont="1" applyFill="1" applyBorder="1" applyAlignment="1" applyProtection="1">
      <alignment horizontal="left" vertical="center"/>
    </xf>
    <xf numFmtId="0" fontId="29" fillId="0" borderId="6" xfId="0" applyFont="1" applyFill="1" applyBorder="1" applyAlignment="1" applyProtection="1">
      <alignment vertical="top"/>
    </xf>
    <xf numFmtId="0" fontId="25" fillId="4" borderId="6" xfId="0" applyFont="1" applyFill="1" applyBorder="1" applyAlignment="1" applyProtection="1">
      <alignment vertical="top" wrapText="1"/>
    </xf>
    <xf numFmtId="0" fontId="25" fillId="4" borderId="6" xfId="0" applyFont="1" applyFill="1" applyBorder="1" applyAlignment="1" applyProtection="1">
      <alignment vertical="top" wrapText="1"/>
      <protection locked="0"/>
    </xf>
    <xf numFmtId="0" fontId="25" fillId="3" borderId="6" xfId="0" applyFont="1" applyFill="1" applyBorder="1" applyProtection="1">
      <protection locked="0"/>
    </xf>
    <xf numFmtId="0" fontId="28" fillId="8" borderId="6" xfId="0" applyFont="1" applyFill="1" applyBorder="1" applyAlignment="1" applyProtection="1">
      <alignment horizontal="left" vertical="center"/>
      <protection locked="0"/>
    </xf>
    <xf numFmtId="0" fontId="23" fillId="4" borderId="6" xfId="0" applyFont="1" applyFill="1" applyBorder="1" applyAlignment="1" applyProtection="1">
      <alignment horizontal="center" vertical="center"/>
    </xf>
    <xf numFmtId="0" fontId="25" fillId="4" borderId="6" xfId="0" applyFont="1" applyFill="1" applyBorder="1" applyAlignment="1" applyProtection="1">
      <alignment horizontal="left" vertical="top" wrapText="1"/>
      <protection locked="0"/>
    </xf>
    <xf numFmtId="0" fontId="25" fillId="3" borderId="6" xfId="0" applyFont="1" applyFill="1" applyBorder="1" applyAlignment="1" applyProtection="1">
      <alignment horizontal="left" wrapText="1"/>
      <protection locked="0"/>
    </xf>
    <xf numFmtId="0" fontId="27" fillId="0" borderId="6" xfId="0" applyFont="1" applyBorder="1" applyAlignment="1" applyProtection="1">
      <alignment horizontal="center" vertical="center" wrapText="1"/>
    </xf>
    <xf numFmtId="0" fontId="29" fillId="0" borderId="6" xfId="0" applyFont="1" applyFill="1" applyBorder="1" applyAlignment="1" applyProtection="1">
      <alignment vertical="top"/>
      <protection locked="0"/>
    </xf>
    <xf numFmtId="0" fontId="24" fillId="7" borderId="6" xfId="0" applyFont="1" applyFill="1" applyBorder="1" applyAlignment="1" applyProtection="1">
      <alignment horizontal="left" vertical="top" wrapText="1"/>
    </xf>
    <xf numFmtId="0" fontId="28" fillId="7" borderId="6" xfId="0" applyFont="1" applyFill="1" applyBorder="1" applyAlignment="1" applyProtection="1">
      <alignment horizontal="left" vertical="top" wrapText="1"/>
    </xf>
    <xf numFmtId="0" fontId="28" fillId="7" borderId="6" xfId="0" applyFont="1" applyFill="1" applyBorder="1" applyAlignment="1" applyProtection="1">
      <alignment vertical="top"/>
      <protection locked="0"/>
    </xf>
    <xf numFmtId="0" fontId="24" fillId="7" borderId="6" xfId="0" applyFont="1" applyFill="1" applyBorder="1" applyAlignment="1" applyProtection="1">
      <alignment horizontal="left" vertical="center" wrapText="1"/>
    </xf>
    <xf numFmtId="0" fontId="28" fillId="7" borderId="6" xfId="0" applyFont="1" applyFill="1" applyBorder="1" applyAlignment="1" applyProtection="1">
      <alignment horizontal="left" vertical="center" wrapText="1"/>
      <protection locked="0"/>
    </xf>
    <xf numFmtId="0" fontId="28" fillId="7" borderId="6" xfId="0" applyFont="1" applyFill="1" applyBorder="1" applyAlignment="1" applyProtection="1">
      <alignment horizontal="left" vertical="top" wrapText="1"/>
      <protection locked="0"/>
    </xf>
    <xf numFmtId="0" fontId="40" fillId="0" borderId="6" xfId="0" applyFont="1" applyFill="1" applyBorder="1" applyAlignment="1" applyProtection="1">
      <alignment horizontal="left" wrapText="1"/>
      <protection locked="0"/>
    </xf>
    <xf numFmtId="0" fontId="42" fillId="3" borderId="6" xfId="0" applyFont="1" applyFill="1" applyBorder="1" applyAlignment="1" applyProtection="1">
      <alignment horizontal="left" wrapText="1"/>
      <protection locked="0"/>
    </xf>
    <xf numFmtId="0" fontId="25" fillId="7" borderId="6"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xf>
    <xf numFmtId="0" fontId="23" fillId="4" borderId="6" xfId="0" applyFont="1" applyFill="1" applyBorder="1" applyAlignment="1" applyProtection="1">
      <alignment horizontal="left" vertical="top"/>
    </xf>
    <xf numFmtId="0" fontId="28" fillId="8" borderId="6" xfId="0" applyFont="1" applyFill="1" applyBorder="1" applyAlignment="1" applyProtection="1">
      <alignment horizontal="left" vertical="top"/>
    </xf>
    <xf numFmtId="0" fontId="29" fillId="0" borderId="6" xfId="0" applyFont="1" applyBorder="1" applyAlignment="1" applyProtection="1">
      <alignment horizontal="left" vertical="top"/>
    </xf>
    <xf numFmtId="0" fontId="31" fillId="0" borderId="6" xfId="0" applyFont="1" applyFill="1" applyBorder="1" applyAlignment="1" applyProtection="1">
      <alignment horizontal="left" vertical="top"/>
    </xf>
    <xf numFmtId="0" fontId="28" fillId="0" borderId="6" xfId="0" applyFont="1" applyFill="1" applyBorder="1" applyAlignment="1" applyProtection="1">
      <alignment horizontal="left" vertical="center"/>
      <protection locked="0"/>
    </xf>
    <xf numFmtId="0" fontId="28" fillId="0" borderId="6" xfId="0" applyFont="1" applyBorder="1" applyAlignment="1" applyProtection="1">
      <alignment horizontal="left" vertical="top"/>
    </xf>
    <xf numFmtId="0" fontId="26" fillId="0" borderId="5" xfId="0" applyFont="1" applyBorder="1" applyAlignment="1" applyProtection="1">
      <alignment horizontal="left" vertical="top" wrapText="1"/>
    </xf>
    <xf numFmtId="0" fontId="28" fillId="0" borderId="5" xfId="0" applyFont="1" applyBorder="1" applyAlignment="1" applyProtection="1">
      <alignment vertical="top" wrapText="1"/>
    </xf>
    <xf numFmtId="0" fontId="23" fillId="4" borderId="6" xfId="0" applyFont="1" applyFill="1" applyBorder="1" applyProtection="1"/>
    <xf numFmtId="0" fontId="28" fillId="0" borderId="6" xfId="0" applyFont="1" applyBorder="1" applyAlignment="1" applyProtection="1">
      <alignment vertical="top"/>
    </xf>
    <xf numFmtId="0" fontId="28" fillId="0" borderId="6" xfId="0" applyFont="1" applyFill="1" applyBorder="1" applyAlignment="1" applyProtection="1">
      <alignment horizontal="center" vertical="center" wrapText="1"/>
      <protection hidden="1"/>
    </xf>
    <xf numFmtId="0" fontId="28" fillId="7" borderId="6" xfId="0" applyFont="1" applyFill="1" applyBorder="1" applyAlignment="1" applyProtection="1">
      <alignment horizontal="left" vertical="center" wrapText="1"/>
    </xf>
    <xf numFmtId="0" fontId="28" fillId="5" borderId="6" xfId="0" applyFont="1" applyFill="1" applyBorder="1" applyAlignment="1" applyProtection="1">
      <alignment horizontal="left" vertical="top" wrapText="1"/>
      <protection locked="0"/>
    </xf>
    <xf numFmtId="0" fontId="28" fillId="0" borderId="6" xfId="0" applyFont="1" applyBorder="1" applyAlignment="1" applyProtection="1">
      <alignment horizontal="left" vertical="top"/>
    </xf>
    <xf numFmtId="0" fontId="26" fillId="0" borderId="6" xfId="0" applyFont="1" applyFill="1" applyBorder="1" applyAlignment="1" applyProtection="1">
      <alignment horizontal="left" vertical="top" wrapText="1"/>
    </xf>
    <xf numFmtId="0" fontId="28" fillId="0" borderId="7" xfId="0" applyFont="1" applyBorder="1" applyAlignment="1" applyProtection="1">
      <alignment horizontal="left" vertical="top" wrapText="1"/>
      <protection locked="0"/>
    </xf>
    <xf numFmtId="0" fontId="28" fillId="0" borderId="6" xfId="0" applyFont="1" applyFill="1" applyBorder="1" applyAlignment="1" applyProtection="1">
      <alignment horizontal="left" vertical="top" wrapText="1"/>
    </xf>
    <xf numFmtId="0" fontId="28" fillId="0" borderId="6" xfId="0" applyFont="1" applyFill="1" applyBorder="1" applyAlignment="1" applyProtection="1">
      <alignment horizontal="left" vertical="top"/>
      <protection locked="0"/>
    </xf>
    <xf numFmtId="0" fontId="28" fillId="0" borderId="6" xfId="0" applyFont="1" applyBorder="1" applyAlignment="1" applyProtection="1">
      <alignment horizontal="left" vertical="top"/>
      <protection locked="0"/>
    </xf>
    <xf numFmtId="0" fontId="28" fillId="8" borderId="6" xfId="0" applyFont="1" applyFill="1" applyBorder="1" applyAlignment="1" applyProtection="1">
      <alignment horizontal="left" vertical="top"/>
      <protection locked="0"/>
    </xf>
    <xf numFmtId="0" fontId="28" fillId="0" borderId="7" xfId="0" applyFont="1" applyBorder="1" applyAlignment="1" applyProtection="1">
      <alignment horizontal="left" vertical="top"/>
      <protection locked="0"/>
    </xf>
    <xf numFmtId="0" fontId="24" fillId="0" borderId="6" xfId="0" applyFont="1" applyBorder="1" applyAlignment="1" applyProtection="1">
      <alignment horizontal="left" vertical="top" wrapText="1"/>
    </xf>
    <xf numFmtId="0" fontId="24" fillId="0" borderId="6" xfId="0" applyFont="1" applyBorder="1" applyAlignment="1" applyProtection="1">
      <alignment horizontal="left" vertical="top" wrapText="1"/>
      <protection locked="0"/>
    </xf>
    <xf numFmtId="0" fontId="24" fillId="0" borderId="0" xfId="0" applyFont="1" applyAlignment="1" applyProtection="1">
      <alignment horizontal="left" vertical="top" wrapText="1"/>
    </xf>
    <xf numFmtId="0" fontId="28" fillId="0" borderId="5" xfId="0" applyFont="1" applyFill="1" applyBorder="1" applyAlignment="1" applyProtection="1">
      <alignment horizontal="left" vertical="top" wrapText="1"/>
    </xf>
    <xf numFmtId="49" fontId="28" fillId="0" borderId="0" xfId="0" applyNumberFormat="1" applyFont="1" applyFill="1" applyBorder="1" applyAlignment="1" applyProtection="1">
      <alignment horizontal="left" vertical="top" wrapText="1"/>
    </xf>
    <xf numFmtId="0" fontId="28" fillId="3" borderId="9" xfId="0" applyFont="1" applyFill="1" applyBorder="1" applyAlignment="1" applyProtection="1">
      <alignment horizontal="left" vertical="top" wrapText="1"/>
    </xf>
    <xf numFmtId="0" fontId="28" fillId="0" borderId="5" xfId="0" applyFont="1" applyFill="1" applyBorder="1" applyAlignment="1" applyProtection="1">
      <alignment horizontal="left" vertical="top"/>
    </xf>
    <xf numFmtId="0" fontId="26" fillId="0" borderId="0" xfId="2" applyFont="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26" fillId="7" borderId="6" xfId="0" applyFont="1" applyFill="1" applyBorder="1" applyAlignment="1" applyProtection="1">
      <alignment horizontal="left" vertical="top"/>
      <protection locked="0"/>
    </xf>
    <xf numFmtId="0" fontId="23" fillId="4" borderId="7" xfId="2" applyFont="1" applyFill="1" applyBorder="1" applyAlignment="1" applyProtection="1">
      <alignment horizontal="left" vertical="top"/>
      <protection locked="0"/>
    </xf>
    <xf numFmtId="0" fontId="23" fillId="4" borderId="8" xfId="2" applyFont="1" applyFill="1" applyBorder="1" applyAlignment="1" applyProtection="1">
      <alignment horizontal="left" vertical="top"/>
      <protection locked="0"/>
    </xf>
    <xf numFmtId="0" fontId="23" fillId="4" borderId="5" xfId="2" applyFont="1" applyFill="1" applyBorder="1" applyAlignment="1" applyProtection="1">
      <alignment horizontal="left" vertical="top"/>
      <protection locked="0"/>
    </xf>
    <xf numFmtId="0" fontId="28" fillId="0" borderId="0" xfId="2" applyFont="1" applyAlignment="1" applyProtection="1">
      <alignment horizontal="left" vertical="top"/>
      <protection locked="0"/>
    </xf>
    <xf numFmtId="0" fontId="26" fillId="0" borderId="0" xfId="2" applyFont="1" applyFill="1" applyBorder="1" applyAlignment="1" applyProtection="1">
      <alignment horizontal="left" vertical="top"/>
      <protection locked="0"/>
    </xf>
    <xf numFmtId="0" fontId="28" fillId="0" borderId="0" xfId="2" applyFont="1" applyFill="1" applyAlignment="1" applyProtection="1">
      <alignment horizontal="left" vertical="top"/>
      <protection locked="0"/>
    </xf>
    <xf numFmtId="0" fontId="26" fillId="0" borderId="0" xfId="2" applyFont="1" applyAlignment="1" applyProtection="1">
      <alignment horizontal="left" vertical="top"/>
      <protection locked="0"/>
    </xf>
    <xf numFmtId="0" fontId="3" fillId="5" borderId="6" xfId="2" applyFill="1" applyBorder="1" applyAlignment="1" applyProtection="1">
      <alignment horizontal="left" vertical="top"/>
      <protection locked="0"/>
    </xf>
    <xf numFmtId="0" fontId="3" fillId="0" borderId="0" xfId="2" applyBorder="1" applyAlignment="1" applyProtection="1">
      <alignment horizontal="left" vertical="top"/>
      <protection locked="0"/>
    </xf>
    <xf numFmtId="0" fontId="26" fillId="0" borderId="0" xfId="0" applyFont="1" applyFill="1" applyBorder="1" applyAlignment="1" applyProtection="1">
      <alignment horizontal="left" vertical="top"/>
    </xf>
    <xf numFmtId="0" fontId="26" fillId="0" borderId="9" xfId="0" applyFont="1" applyBorder="1" applyAlignment="1" applyProtection="1">
      <alignment horizontal="left" vertical="top"/>
    </xf>
    <xf numFmtId="0" fontId="28" fillId="0" borderId="0" xfId="0" applyFont="1" applyBorder="1" applyAlignment="1" applyProtection="1">
      <alignment horizontal="left" vertical="top"/>
    </xf>
    <xf numFmtId="0" fontId="3" fillId="0" borderId="0" xfId="0" applyFont="1" applyBorder="1" applyAlignment="1" applyProtection="1">
      <alignment horizontal="left" vertical="top"/>
    </xf>
    <xf numFmtId="0" fontId="21" fillId="0" borderId="0" xfId="0" applyFont="1" applyBorder="1" applyAlignment="1" applyProtection="1">
      <alignment horizontal="left" vertical="top"/>
    </xf>
    <xf numFmtId="0" fontId="21" fillId="0" borderId="0" xfId="0" applyFont="1" applyAlignment="1" applyProtection="1">
      <alignment horizontal="left" vertical="top"/>
    </xf>
    <xf numFmtId="0" fontId="3" fillId="0" borderId="0" xfId="0" applyFont="1" applyAlignment="1" applyProtection="1">
      <alignment horizontal="left" vertical="top"/>
    </xf>
    <xf numFmtId="0" fontId="21" fillId="0" borderId="0" xfId="0" applyFont="1" applyAlignment="1" applyProtection="1">
      <alignment horizontal="left" vertical="top"/>
      <protection hidden="1"/>
    </xf>
    <xf numFmtId="0" fontId="28" fillId="9" borderId="6" xfId="0" applyFont="1" applyFill="1" applyBorder="1" applyAlignment="1" applyProtection="1">
      <alignment horizontal="left" vertical="top"/>
      <protection locked="0"/>
    </xf>
    <xf numFmtId="0" fontId="26" fillId="0" borderId="10" xfId="0" applyFont="1" applyBorder="1" applyAlignment="1" applyProtection="1">
      <alignment horizontal="left" vertical="top"/>
    </xf>
    <xf numFmtId="0" fontId="36" fillId="5" borderId="5" xfId="0" applyFont="1" applyFill="1" applyBorder="1" applyAlignment="1" applyProtection="1">
      <alignment vertical="top" wrapText="1"/>
    </xf>
    <xf numFmtId="0" fontId="28" fillId="0" borderId="6" xfId="0" applyFont="1" applyBorder="1" applyAlignment="1" applyProtection="1">
      <alignment horizontal="left" vertical="top"/>
    </xf>
    <xf numFmtId="0" fontId="28" fillId="0" borderId="6" xfId="0" applyFont="1" applyFill="1" applyBorder="1" applyAlignment="1" applyProtection="1">
      <alignment horizontal="left" vertical="top" wrapText="1"/>
    </xf>
    <xf numFmtId="0" fontId="28" fillId="0" borderId="0" xfId="0" applyFont="1" applyBorder="1" applyAlignment="1" applyProtection="1">
      <alignment horizontal="left" vertical="top"/>
    </xf>
    <xf numFmtId="0" fontId="28" fillId="0" borderId="6" xfId="0" applyFont="1" applyBorder="1" applyAlignment="1" applyProtection="1">
      <alignment horizontal="left" vertical="top"/>
    </xf>
    <xf numFmtId="0" fontId="28" fillId="0" borderId="7" xfId="0" applyFont="1" applyBorder="1" applyAlignment="1" applyProtection="1">
      <alignment horizontal="left" vertical="top" wrapText="1"/>
      <protection locked="0"/>
    </xf>
    <xf numFmtId="0" fontId="28" fillId="0" borderId="6" xfId="0" applyFont="1" applyFill="1" applyBorder="1" applyAlignment="1" applyProtection="1">
      <alignment horizontal="left" vertical="top" wrapText="1"/>
    </xf>
    <xf numFmtId="0" fontId="26" fillId="0" borderId="0" xfId="0" applyFont="1" applyBorder="1" applyAlignment="1" applyProtection="1">
      <alignment vertical="top" wrapText="1"/>
    </xf>
    <xf numFmtId="0" fontId="28" fillId="4" borderId="6" xfId="0" applyFont="1" applyFill="1" applyBorder="1" applyAlignment="1" applyProtection="1">
      <alignment vertical="top" wrapText="1"/>
    </xf>
    <xf numFmtId="0" fontId="28" fillId="4" borderId="6" xfId="0" applyFont="1" applyFill="1" applyBorder="1" applyAlignment="1" applyProtection="1">
      <alignment horizontal="left" vertical="top"/>
    </xf>
    <xf numFmtId="0" fontId="28" fillId="0" borderId="5" xfId="0" applyFont="1" applyBorder="1" applyProtection="1"/>
    <xf numFmtId="0" fontId="28" fillId="0" borderId="6" xfId="0" applyFont="1" applyFill="1" applyBorder="1" applyAlignment="1" applyProtection="1">
      <alignment horizontal="left" vertical="top"/>
    </xf>
    <xf numFmtId="0" fontId="28" fillId="0" borderId="6" xfId="0" applyFont="1" applyBorder="1" applyAlignment="1" applyProtection="1">
      <alignment horizontal="left" vertical="top"/>
    </xf>
    <xf numFmtId="0" fontId="28" fillId="0" borderId="6" xfId="0" applyFont="1" applyBorder="1" applyAlignment="1" applyProtection="1">
      <alignment horizontal="left" vertical="top"/>
    </xf>
    <xf numFmtId="0" fontId="26" fillId="0" borderId="6" xfId="0" applyFont="1" applyFill="1" applyBorder="1" applyAlignment="1" applyProtection="1">
      <alignment horizontal="left" vertical="top" wrapText="1"/>
    </xf>
    <xf numFmtId="0" fontId="32" fillId="0" borderId="6" xfId="0" applyFont="1" applyFill="1" applyBorder="1" applyAlignment="1" applyProtection="1">
      <alignment horizontal="left" vertical="top" wrapText="1"/>
      <protection locked="0"/>
    </xf>
    <xf numFmtId="0" fontId="28" fillId="0" borderId="6" xfId="0" applyFont="1" applyFill="1" applyBorder="1" applyAlignment="1" applyProtection="1">
      <alignment horizontal="center" vertical="center" wrapText="1"/>
    </xf>
    <xf numFmtId="0" fontId="25" fillId="4" borderId="6" xfId="0" applyFont="1" applyFill="1" applyBorder="1" applyAlignment="1" applyProtection="1">
      <alignment horizontal="left" vertical="top"/>
      <protection locked="0"/>
    </xf>
    <xf numFmtId="0" fontId="25" fillId="0" borderId="0" xfId="0" applyFont="1" applyProtection="1"/>
    <xf numFmtId="49" fontId="23" fillId="4" borderId="6" xfId="0" applyNumberFormat="1" applyFont="1" applyFill="1" applyBorder="1" applyAlignment="1" applyProtection="1">
      <alignment horizontal="left" vertical="center" wrapText="1"/>
      <protection locked="0"/>
    </xf>
    <xf numFmtId="0" fontId="26" fillId="0" borderId="5" xfId="0" applyFont="1" applyBorder="1" applyAlignment="1" applyProtection="1">
      <alignment horizontal="left" vertical="top" wrapText="1"/>
    </xf>
    <xf numFmtId="0" fontId="28" fillId="0" borderId="6" xfId="0" applyFont="1" applyFill="1" applyBorder="1" applyAlignment="1" applyProtection="1">
      <alignment vertical="top" wrapText="1"/>
    </xf>
    <xf numFmtId="0" fontId="28" fillId="0" borderId="6" xfId="0" applyFont="1" applyFill="1" applyBorder="1" applyAlignment="1" applyProtection="1">
      <alignment horizontal="left" vertical="top" wrapText="1"/>
    </xf>
    <xf numFmtId="0" fontId="28" fillId="0" borderId="15" xfId="0" applyFont="1" applyBorder="1" applyAlignment="1" applyProtection="1">
      <alignment horizontal="left" vertical="top"/>
    </xf>
    <xf numFmtId="0" fontId="28" fillId="0" borderId="0" xfId="0" applyFont="1" applyBorder="1" applyAlignment="1" applyProtection="1">
      <alignment horizontal="left" vertical="top"/>
    </xf>
    <xf numFmtId="0" fontId="28" fillId="0" borderId="18" xfId="0" applyFont="1" applyBorder="1" applyAlignment="1" applyProtection="1">
      <alignment horizontal="left" vertical="top"/>
    </xf>
    <xf numFmtId="0" fontId="26" fillId="4" borderId="6" xfId="0" applyFont="1" applyFill="1" applyBorder="1" applyProtection="1"/>
    <xf numFmtId="0" fontId="25" fillId="3" borderId="12" xfId="0" applyFont="1" applyFill="1" applyBorder="1" applyAlignment="1" applyProtection="1"/>
    <xf numFmtId="0" fontId="25" fillId="0" borderId="0" xfId="0" applyFont="1" applyFill="1" applyProtection="1"/>
    <xf numFmtId="0" fontId="28" fillId="0" borderId="15" xfId="0" applyFont="1" applyBorder="1" applyAlignment="1" applyProtection="1">
      <alignment vertical="top"/>
    </xf>
    <xf numFmtId="0" fontId="28" fillId="0" borderId="18" xfId="0" applyFont="1" applyBorder="1" applyAlignment="1" applyProtection="1">
      <alignment vertical="top"/>
    </xf>
    <xf numFmtId="0" fontId="28" fillId="0" borderId="15" xfId="0" applyFont="1" applyBorder="1" applyAlignment="1" applyProtection="1">
      <alignment vertical="top" wrapText="1"/>
    </xf>
    <xf numFmtId="0" fontId="28" fillId="0" borderId="18" xfId="0" applyFont="1" applyBorder="1" applyAlignment="1" applyProtection="1">
      <alignment vertical="top" wrapText="1"/>
    </xf>
    <xf numFmtId="0" fontId="28" fillId="0" borderId="19" xfId="0" applyFont="1" applyBorder="1" applyAlignment="1" applyProtection="1">
      <alignment vertical="top"/>
    </xf>
    <xf numFmtId="0" fontId="28" fillId="0" borderId="10" xfId="0" applyFont="1" applyBorder="1" applyAlignment="1" applyProtection="1">
      <alignment vertical="top"/>
    </xf>
    <xf numFmtId="0" fontId="28" fillId="0" borderId="16" xfId="0" applyFont="1" applyBorder="1" applyAlignment="1" applyProtection="1">
      <alignment vertical="top"/>
    </xf>
    <xf numFmtId="0" fontId="28" fillId="0" borderId="11" xfId="0" applyFont="1" applyBorder="1" applyAlignment="1" applyProtection="1">
      <alignment vertical="top"/>
    </xf>
    <xf numFmtId="0" fontId="28" fillId="0" borderId="9" xfId="0" applyFont="1" applyBorder="1" applyAlignment="1" applyProtection="1">
      <alignment vertical="top"/>
    </xf>
    <xf numFmtId="0" fontId="28" fillId="0" borderId="17" xfId="0" applyFont="1" applyBorder="1" applyAlignment="1" applyProtection="1">
      <alignment vertical="top"/>
    </xf>
    <xf numFmtId="0" fontId="28" fillId="0" borderId="6" xfId="0" applyFont="1" applyBorder="1" applyAlignment="1" applyProtection="1">
      <alignment horizontal="left" vertical="top"/>
    </xf>
    <xf numFmtId="0" fontId="26" fillId="0" borderId="6" xfId="0" applyFont="1" applyFill="1" applyBorder="1" applyAlignment="1" applyProtection="1">
      <alignment horizontal="left" vertical="top" wrapText="1"/>
    </xf>
    <xf numFmtId="0" fontId="28" fillId="0" borderId="7" xfId="0" applyFont="1" applyBorder="1" applyAlignment="1" applyProtection="1">
      <alignment horizontal="left" vertical="top" wrapText="1"/>
      <protection locked="0"/>
    </xf>
    <xf numFmtId="0" fontId="28" fillId="0" borderId="6" xfId="0" applyFont="1" applyFill="1" applyBorder="1" applyAlignment="1" applyProtection="1">
      <alignment horizontal="left" vertical="top" wrapText="1"/>
    </xf>
    <xf numFmtId="0" fontId="28" fillId="4" borderId="6" xfId="0" applyFont="1" applyFill="1" applyBorder="1" applyAlignment="1" applyProtection="1">
      <alignment horizontal="left" vertical="top" wrapText="1"/>
      <protection locked="0"/>
    </xf>
    <xf numFmtId="0" fontId="28" fillId="4" borderId="6" xfId="0" applyFont="1" applyFill="1" applyBorder="1" applyAlignment="1" applyProtection="1">
      <alignment horizontal="left" vertical="top"/>
      <protection locked="0"/>
    </xf>
    <xf numFmtId="0" fontId="28" fillId="3" borderId="13" xfId="0" applyFont="1" applyFill="1" applyBorder="1" applyAlignment="1" applyProtection="1"/>
    <xf numFmtId="0" fontId="28" fillId="3" borderId="6" xfId="0" applyFont="1" applyFill="1" applyBorder="1" applyAlignment="1" applyProtection="1"/>
    <xf numFmtId="0" fontId="28" fillId="3" borderId="12" xfId="0" applyFont="1" applyFill="1" applyBorder="1" applyAlignment="1" applyProtection="1"/>
    <xf numFmtId="0" fontId="28" fillId="0" borderId="6" xfId="0" applyFont="1" applyBorder="1" applyAlignment="1" applyProtection="1">
      <alignment horizontal="left" vertical="top"/>
    </xf>
    <xf numFmtId="0" fontId="28" fillId="0" borderId="6" xfId="0" applyFont="1" applyFill="1" applyBorder="1" applyAlignment="1" applyProtection="1">
      <alignment vertical="top" wrapText="1"/>
    </xf>
    <xf numFmtId="0" fontId="28" fillId="0" borderId="6" xfId="0"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xf>
    <xf numFmtId="0" fontId="28" fillId="0" borderId="15" xfId="0" applyFont="1" applyFill="1" applyBorder="1" applyAlignment="1" applyProtection="1">
      <alignment vertical="top"/>
    </xf>
    <xf numFmtId="0" fontId="26" fillId="0" borderId="6" xfId="0"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xf>
    <xf numFmtId="0" fontId="26" fillId="0" borderId="6" xfId="0" applyFont="1" applyFill="1" applyBorder="1" applyAlignment="1" applyProtection="1">
      <alignment horizontal="left" vertical="top"/>
    </xf>
    <xf numFmtId="0" fontId="26" fillId="4" borderId="6" xfId="0" applyFont="1" applyFill="1" applyBorder="1" applyAlignment="1" applyProtection="1">
      <alignment horizontal="left" vertical="top"/>
    </xf>
    <xf numFmtId="0" fontId="26" fillId="4" borderId="6" xfId="0" applyFont="1" applyFill="1" applyBorder="1" applyAlignment="1" applyProtection="1">
      <alignment vertical="top"/>
      <protection locked="0"/>
    </xf>
    <xf numFmtId="0" fontId="28" fillId="4" borderId="6" xfId="0" applyFont="1" applyFill="1" applyBorder="1" applyAlignment="1" applyProtection="1">
      <alignment vertical="top"/>
      <protection locked="0"/>
    </xf>
    <xf numFmtId="0" fontId="12" fillId="0" borderId="0" xfId="0" applyFont="1" applyBorder="1" applyAlignment="1" applyProtection="1">
      <alignment horizontal="center" vertical="top" wrapText="1"/>
    </xf>
    <xf numFmtId="0" fontId="0" fillId="10" borderId="6" xfId="0" applyFill="1" applyBorder="1" applyAlignment="1" applyProtection="1">
      <alignment horizontal="center" vertical="top"/>
    </xf>
    <xf numFmtId="0" fontId="0" fillId="10" borderId="6" xfId="0" applyFill="1" applyBorder="1" applyAlignment="1" applyProtection="1">
      <alignment horizontal="center" vertical="top" wrapText="1"/>
    </xf>
    <xf numFmtId="0" fontId="11" fillId="10" borderId="6" xfId="0" applyFont="1" applyFill="1" applyBorder="1" applyAlignment="1" applyProtection="1">
      <alignment horizontal="center" vertical="top" wrapText="1"/>
    </xf>
    <xf numFmtId="0" fontId="46" fillId="10" borderId="0" xfId="0" applyFont="1" applyFill="1" applyBorder="1" applyAlignment="1" applyProtection="1">
      <alignment horizontal="center" vertical="top" wrapText="1"/>
    </xf>
    <xf numFmtId="0" fontId="28" fillId="0" borderId="7" xfId="0" applyFont="1" applyFill="1" applyBorder="1" applyAlignment="1" applyProtection="1">
      <alignment vertical="top"/>
      <protection locked="0"/>
    </xf>
    <xf numFmtId="0" fontId="28" fillId="0" borderId="5" xfId="0" applyFont="1" applyFill="1" applyBorder="1" applyAlignment="1" applyProtection="1">
      <alignment vertical="top"/>
      <protection locked="0"/>
    </xf>
    <xf numFmtId="0" fontId="28" fillId="0" borderId="7" xfId="0" applyFont="1" applyFill="1" applyBorder="1" applyAlignment="1" applyProtection="1">
      <alignment vertical="top" wrapText="1"/>
      <protection locked="0"/>
    </xf>
    <xf numFmtId="0" fontId="28" fillId="0" borderId="6"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protection locked="0"/>
    </xf>
    <xf numFmtId="0" fontId="28" fillId="0" borderId="6"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xf>
    <xf numFmtId="0" fontId="23" fillId="3" borderId="0" xfId="0" applyFont="1" applyFill="1" applyBorder="1" applyAlignment="1" applyProtection="1">
      <alignment horizontal="center" vertical="top"/>
    </xf>
    <xf numFmtId="0" fontId="28" fillId="0" borderId="0" xfId="0" applyFont="1" applyFill="1" applyBorder="1" applyAlignment="1" applyProtection="1">
      <alignment vertical="top"/>
    </xf>
    <xf numFmtId="0" fontId="28" fillId="3" borderId="0" xfId="0" applyFont="1" applyFill="1" applyProtection="1"/>
    <xf numFmtId="49" fontId="26" fillId="4" borderId="6" xfId="0" applyNumberFormat="1" applyFont="1" applyFill="1" applyBorder="1" applyAlignment="1" applyProtection="1">
      <alignment horizontal="center" vertical="top" wrapText="1"/>
    </xf>
    <xf numFmtId="0" fontId="26" fillId="5" borderId="6"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protection locked="0"/>
    </xf>
    <xf numFmtId="0" fontId="26" fillId="0" borderId="6" xfId="0" applyFont="1" applyFill="1" applyBorder="1" applyAlignment="1" applyProtection="1">
      <alignment horizontal="left" vertical="top" wrapText="1"/>
      <protection locked="0"/>
    </xf>
    <xf numFmtId="49" fontId="26" fillId="0" borderId="0" xfId="0" applyNumberFormat="1" applyFont="1" applyFill="1" applyBorder="1" applyAlignment="1" applyProtection="1">
      <alignment horizontal="left" vertical="center" wrapText="1"/>
    </xf>
    <xf numFmtId="0" fontId="23" fillId="4" borderId="0" xfId="0" applyFont="1" applyFill="1" applyAlignment="1" applyProtection="1">
      <alignment horizontal="left"/>
    </xf>
    <xf numFmtId="0" fontId="25" fillId="4" borderId="0" xfId="0" applyFont="1" applyFill="1" applyAlignment="1" applyProtection="1">
      <alignment vertical="top" wrapText="1"/>
    </xf>
    <xf numFmtId="0" fontId="28" fillId="4" borderId="0" xfId="0" applyFont="1" applyFill="1" applyAlignment="1" applyProtection="1">
      <alignment vertical="top" wrapText="1"/>
    </xf>
    <xf numFmtId="0" fontId="28" fillId="4" borderId="0" xfId="0" applyFont="1" applyFill="1" applyAlignment="1" applyProtection="1">
      <alignment horizontal="center" vertical="top"/>
      <protection locked="0"/>
    </xf>
    <xf numFmtId="0" fontId="28" fillId="4" borderId="0" xfId="0" applyFont="1" applyFill="1" applyAlignment="1" applyProtection="1">
      <alignment vertical="top" wrapText="1"/>
      <protection locked="0"/>
    </xf>
    <xf numFmtId="0" fontId="28" fillId="3" borderId="0" xfId="0" applyFont="1" applyFill="1" applyProtection="1">
      <protection locked="0"/>
    </xf>
    <xf numFmtId="0" fontId="28" fillId="4" borderId="0" xfId="0" applyFont="1" applyFill="1" applyBorder="1" applyAlignment="1" applyProtection="1">
      <alignment vertical="top" wrapText="1"/>
      <protection locked="0"/>
    </xf>
    <xf numFmtId="0" fontId="28" fillId="0" borderId="0" xfId="0" applyFont="1" applyFill="1" applyBorder="1" applyAlignment="1" applyProtection="1">
      <alignment vertical="top" wrapText="1"/>
    </xf>
    <xf numFmtId="49" fontId="26" fillId="0" borderId="0" xfId="0" applyNumberFormat="1" applyFont="1" applyFill="1" applyBorder="1" applyAlignment="1" applyProtection="1">
      <alignment horizontal="center" vertical="center" wrapText="1"/>
    </xf>
    <xf numFmtId="0" fontId="26" fillId="8" borderId="6" xfId="0" applyFont="1" applyFill="1" applyBorder="1" applyAlignment="1" applyProtection="1">
      <alignment horizontal="left" vertical="center"/>
    </xf>
    <xf numFmtId="0" fontId="28" fillId="8" borderId="6" xfId="0" applyFont="1" applyFill="1" applyBorder="1" applyAlignment="1" applyProtection="1">
      <alignment horizontal="left" vertical="center" wrapText="1"/>
    </xf>
    <xf numFmtId="0" fontId="26" fillId="8" borderId="6" xfId="0" applyFont="1" applyFill="1" applyBorder="1" applyAlignment="1" applyProtection="1">
      <alignment horizontal="left" vertical="top"/>
      <protection locked="0"/>
    </xf>
    <xf numFmtId="0" fontId="26" fillId="0" borderId="0" xfId="0" applyFont="1" applyFill="1" applyAlignment="1" applyProtection="1">
      <alignment horizontal="left"/>
    </xf>
    <xf numFmtId="0" fontId="28" fillId="0" borderId="0" xfId="0" applyFont="1" applyFill="1" applyAlignment="1" applyProtection="1">
      <alignment horizontal="left"/>
    </xf>
    <xf numFmtId="0" fontId="28" fillId="0" borderId="6" xfId="0" applyFont="1" applyFill="1" applyBorder="1" applyAlignment="1" applyProtection="1">
      <alignment horizontal="center" vertical="center"/>
    </xf>
    <xf numFmtId="0" fontId="28" fillId="0" borderId="6" xfId="0" applyFont="1" applyFill="1" applyBorder="1" applyAlignment="1" applyProtection="1">
      <alignment horizontal="left" vertical="center" wrapText="1"/>
    </xf>
    <xf numFmtId="0" fontId="26" fillId="0" borderId="6" xfId="0" applyFont="1" applyFill="1" applyBorder="1" applyAlignment="1" applyProtection="1">
      <alignment horizontal="left" vertical="top"/>
      <protection locked="0"/>
    </xf>
    <xf numFmtId="49" fontId="28" fillId="0" borderId="6" xfId="0" applyNumberFormat="1" applyFont="1" applyFill="1" applyBorder="1" applyAlignment="1" applyProtection="1">
      <alignment horizontal="center" vertical="center" wrapText="1"/>
    </xf>
    <xf numFmtId="0" fontId="28" fillId="8" borderId="5" xfId="0" applyFont="1" applyFill="1" applyBorder="1" applyAlignment="1" applyProtection="1">
      <alignment horizontal="left" vertical="center"/>
    </xf>
    <xf numFmtId="0" fontId="26" fillId="8" borderId="5" xfId="0" applyFont="1" applyFill="1" applyBorder="1" applyAlignment="1" applyProtection="1">
      <alignment horizontal="left" vertical="center"/>
    </xf>
    <xf numFmtId="0" fontId="28" fillId="0" borderId="5" xfId="0" applyFont="1" applyFill="1" applyBorder="1" applyAlignment="1" applyProtection="1">
      <alignment horizontal="left" vertical="top" wrapText="1" indent="1"/>
    </xf>
    <xf numFmtId="0" fontId="28" fillId="0" borderId="0" xfId="0" applyFont="1" applyAlignment="1" applyProtection="1">
      <alignment horizontal="center" vertical="top"/>
    </xf>
    <xf numFmtId="49" fontId="2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vertical="top" wrapText="1"/>
    </xf>
    <xf numFmtId="0" fontId="26" fillId="0" borderId="0" xfId="0" applyFont="1" applyFill="1" applyBorder="1" applyProtection="1"/>
    <xf numFmtId="1" fontId="26" fillId="0" borderId="0" xfId="0" applyNumberFormat="1"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49" fontId="28" fillId="0" borderId="0" xfId="0" applyNumberFormat="1" applyFont="1" applyAlignment="1" applyProtection="1">
      <alignment horizontal="center" vertical="center" wrapText="1"/>
    </xf>
    <xf numFmtId="49" fontId="28" fillId="0" borderId="0" xfId="0" applyNumberFormat="1" applyFont="1" applyBorder="1" applyAlignment="1" applyProtection="1">
      <alignment horizontal="center" vertical="center" wrapText="1"/>
    </xf>
    <xf numFmtId="0" fontId="47" fillId="0" borderId="0" xfId="0" applyFont="1"/>
    <xf numFmtId="0" fontId="48" fillId="11" borderId="0" xfId="0" applyFont="1" applyFill="1" applyAlignment="1">
      <alignment horizontal="left" vertical="center"/>
    </xf>
    <xf numFmtId="0" fontId="49" fillId="0" borderId="0" xfId="0" applyFont="1" applyAlignment="1">
      <alignment horizontal="justify" vertical="center"/>
    </xf>
    <xf numFmtId="0" fontId="50" fillId="0" borderId="0" xfId="0" applyFont="1" applyAlignment="1">
      <alignment horizontal="justify" vertical="center"/>
    </xf>
    <xf numFmtId="0" fontId="50" fillId="0" borderId="0" xfId="0" applyFont="1" applyAlignment="1">
      <alignment horizontal="left" vertical="center" wrapText="1" indent="1"/>
    </xf>
    <xf numFmtId="0" fontId="52" fillId="0" borderId="0" xfId="0" applyFont="1" applyAlignment="1">
      <alignment horizontal="justify" vertical="center"/>
    </xf>
    <xf numFmtId="0" fontId="50" fillId="0" borderId="1" xfId="0" applyFont="1" applyBorder="1" applyAlignment="1">
      <alignment vertical="center" wrapText="1"/>
    </xf>
    <xf numFmtId="0" fontId="50" fillId="0" borderId="2" xfId="0" applyFont="1" applyBorder="1" applyAlignment="1">
      <alignment vertical="center" wrapText="1"/>
    </xf>
    <xf numFmtId="0" fontId="50" fillId="0" borderId="3" xfId="0" applyFont="1" applyBorder="1" applyAlignment="1">
      <alignment vertical="center" wrapText="1"/>
    </xf>
    <xf numFmtId="0" fontId="50" fillId="0" borderId="4" xfId="0" applyFont="1" applyBorder="1" applyAlignment="1">
      <alignment vertical="center" wrapText="1"/>
    </xf>
    <xf numFmtId="0" fontId="50" fillId="0" borderId="0" xfId="0" applyFont="1" applyAlignment="1">
      <alignment wrapText="1"/>
    </xf>
    <xf numFmtId="0" fontId="56" fillId="0" borderId="0" xfId="0" applyFont="1" applyAlignment="1">
      <alignment horizontal="left" vertical="center" indent="1"/>
    </xf>
    <xf numFmtId="0" fontId="57" fillId="0" borderId="0" xfId="0" applyFont="1" applyAlignment="1">
      <alignment horizontal="left" vertical="center" indent="4"/>
    </xf>
    <xf numFmtId="0" fontId="28" fillId="0" borderId="6" xfId="0" applyFont="1" applyFill="1" applyBorder="1" applyAlignment="1" applyProtection="1">
      <alignment horizontal="left" vertical="top" wrapText="1"/>
    </xf>
    <xf numFmtId="0" fontId="28" fillId="0" borderId="7"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protection locked="0"/>
    </xf>
    <xf numFmtId="0" fontId="28" fillId="0" borderId="5" xfId="0" applyFont="1" applyFill="1" applyBorder="1" applyAlignment="1" applyProtection="1">
      <alignment horizontal="left" vertical="top" wrapText="1"/>
      <protection locked="0"/>
    </xf>
    <xf numFmtId="0" fontId="36" fillId="0" borderId="7" xfId="0" applyFont="1" applyBorder="1" applyAlignment="1" applyProtection="1">
      <alignment horizontal="left" vertical="top" wrapText="1"/>
    </xf>
    <xf numFmtId="0" fontId="36" fillId="0" borderId="8" xfId="0" applyFont="1" applyBorder="1" applyAlignment="1" applyProtection="1">
      <alignment horizontal="left" vertical="top" wrapText="1"/>
    </xf>
    <xf numFmtId="0" fontId="36" fillId="0" borderId="5" xfId="0" applyFont="1" applyBorder="1" applyAlignment="1" applyProtection="1">
      <alignment horizontal="left" vertical="top" wrapText="1"/>
    </xf>
    <xf numFmtId="0" fontId="28" fillId="5" borderId="7" xfId="0" applyFont="1" applyFill="1" applyBorder="1" applyAlignment="1" applyProtection="1">
      <alignment horizontal="left" vertical="top" wrapText="1"/>
      <protection locked="0"/>
    </xf>
    <xf numFmtId="0" fontId="28" fillId="5" borderId="8" xfId="0" applyFont="1" applyFill="1" applyBorder="1" applyAlignment="1" applyProtection="1">
      <alignment horizontal="left" vertical="top" wrapText="1"/>
      <protection locked="0"/>
    </xf>
    <xf numFmtId="0" fontId="28" fillId="5" borderId="5" xfId="0" applyFont="1" applyFill="1" applyBorder="1" applyAlignment="1" applyProtection="1">
      <alignment horizontal="left" vertical="top" wrapText="1"/>
      <protection locked="0"/>
    </xf>
    <xf numFmtId="0" fontId="26" fillId="0" borderId="7"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26" fillId="0" borderId="5" xfId="0" applyFont="1" applyBorder="1" applyAlignment="1" applyProtection="1">
      <alignment horizontal="left" vertical="top" wrapText="1"/>
    </xf>
    <xf numFmtId="0" fontId="28" fillId="8" borderId="7" xfId="0" applyFont="1" applyFill="1" applyBorder="1" applyAlignment="1" applyProtection="1">
      <alignment horizontal="left" vertical="top" wrapText="1"/>
    </xf>
    <xf numFmtId="0" fontId="28" fillId="8" borderId="5" xfId="0" applyFont="1" applyFill="1" applyBorder="1" applyAlignment="1" applyProtection="1">
      <alignment horizontal="left" vertical="top" wrapText="1"/>
    </xf>
    <xf numFmtId="0" fontId="30" fillId="0" borderId="6" xfId="0" applyFont="1" applyBorder="1" applyAlignment="1" applyProtection="1">
      <alignment horizontal="left" vertical="top"/>
    </xf>
    <xf numFmtId="0" fontId="28" fillId="5" borderId="6"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xf>
    <xf numFmtId="0" fontId="28" fillId="8" borderId="8" xfId="0" applyFont="1" applyFill="1" applyBorder="1" applyAlignment="1" applyProtection="1">
      <alignment horizontal="left" vertical="top" wrapText="1"/>
    </xf>
    <xf numFmtId="0" fontId="30" fillId="0" borderId="6" xfId="0" applyFont="1" applyBorder="1" applyAlignment="1" applyProtection="1">
      <alignment horizontal="center" vertical="top"/>
    </xf>
    <xf numFmtId="0" fontId="2" fillId="8" borderId="7" xfId="0" applyFont="1" applyFill="1" applyBorder="1" applyAlignment="1" applyProtection="1">
      <alignment horizontal="left" vertical="top" wrapText="1"/>
    </xf>
    <xf numFmtId="0" fontId="2" fillId="8" borderId="5" xfId="0" applyFont="1" applyFill="1" applyBorder="1" applyAlignment="1" applyProtection="1">
      <alignment horizontal="left" vertical="top" wrapText="1"/>
    </xf>
    <xf numFmtId="0" fontId="23" fillId="3" borderId="7" xfId="0" applyFont="1" applyFill="1" applyBorder="1" applyAlignment="1" applyProtection="1">
      <alignment horizontal="center"/>
    </xf>
    <xf numFmtId="0" fontId="23" fillId="3" borderId="8" xfId="0" applyFont="1" applyFill="1" applyBorder="1" applyAlignment="1" applyProtection="1">
      <alignment horizontal="center"/>
    </xf>
    <xf numFmtId="0" fontId="23" fillId="3" borderId="5" xfId="0" applyFont="1" applyFill="1" applyBorder="1" applyAlignment="1" applyProtection="1">
      <alignment horizontal="center"/>
    </xf>
    <xf numFmtId="0" fontId="26" fillId="0" borderId="7" xfId="1" applyFont="1" applyFill="1" applyBorder="1" applyAlignment="1" applyProtection="1">
      <alignment horizontal="left" vertical="top" wrapText="1"/>
    </xf>
    <xf numFmtId="0" fontId="26" fillId="0" borderId="8" xfId="1" applyFont="1" applyFill="1" applyBorder="1" applyAlignment="1" applyProtection="1">
      <alignment horizontal="left" vertical="top" wrapText="1"/>
    </xf>
    <xf numFmtId="0" fontId="26" fillId="0" borderId="5" xfId="1" applyFont="1" applyFill="1" applyBorder="1" applyAlignment="1" applyProtection="1">
      <alignment horizontal="left" vertical="top" wrapText="1"/>
    </xf>
    <xf numFmtId="0" fontId="26" fillId="0" borderId="0" xfId="0" applyFont="1" applyFill="1" applyBorder="1" applyAlignment="1" applyProtection="1">
      <alignment horizontal="left" vertical="top"/>
    </xf>
    <xf numFmtId="0" fontId="26" fillId="8" borderId="7" xfId="0" applyFont="1" applyFill="1" applyBorder="1" applyAlignment="1" applyProtection="1">
      <alignment horizontal="left"/>
    </xf>
    <xf numFmtId="0" fontId="26" fillId="8" borderId="5" xfId="0" applyFont="1" applyFill="1" applyBorder="1" applyAlignment="1" applyProtection="1">
      <alignment horizontal="left"/>
    </xf>
    <xf numFmtId="0" fontId="26" fillId="0" borderId="0" xfId="0" applyFont="1" applyBorder="1" applyAlignment="1" applyProtection="1">
      <alignment horizontal="left" vertical="top"/>
    </xf>
    <xf numFmtId="0" fontId="26" fillId="0" borderId="15" xfId="0" applyFont="1" applyFill="1" applyBorder="1" applyAlignment="1" applyProtection="1">
      <alignment horizontal="left" vertical="top"/>
    </xf>
    <xf numFmtId="0" fontId="23" fillId="3" borderId="7" xfId="1" applyFont="1" applyFill="1" applyBorder="1" applyAlignment="1" applyProtection="1">
      <alignment horizontal="center" vertical="center" wrapText="1"/>
    </xf>
    <xf numFmtId="0" fontId="23" fillId="3" borderId="8" xfId="1" applyFont="1" applyFill="1" applyBorder="1" applyAlignment="1" applyProtection="1">
      <alignment horizontal="center" vertical="center" wrapText="1"/>
    </xf>
    <xf numFmtId="0" fontId="23" fillId="3" borderId="5" xfId="1" applyFont="1" applyFill="1" applyBorder="1" applyAlignment="1" applyProtection="1">
      <alignment horizontal="center" vertical="center" wrapText="1"/>
    </xf>
    <xf numFmtId="0" fontId="26" fillId="0" borderId="7" xfId="0" applyFont="1" applyFill="1" applyBorder="1" applyAlignment="1" applyProtection="1">
      <alignment horizontal="left" vertical="top" wrapText="1"/>
    </xf>
    <xf numFmtId="0" fontId="26" fillId="0" borderId="8"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2" borderId="6" xfId="0" applyFont="1" applyFill="1" applyBorder="1" applyAlignment="1" applyProtection="1">
      <alignment horizontal="left" vertical="top"/>
    </xf>
    <xf numFmtId="49" fontId="28" fillId="5" borderId="7" xfId="0" applyNumberFormat="1" applyFont="1" applyFill="1" applyBorder="1" applyAlignment="1" applyProtection="1">
      <alignment horizontal="left" vertical="top" wrapText="1"/>
      <protection locked="0"/>
    </xf>
    <xf numFmtId="49" fontId="28" fillId="5" borderId="8" xfId="0" applyNumberFormat="1" applyFont="1" applyFill="1" applyBorder="1" applyAlignment="1" applyProtection="1">
      <alignment horizontal="left" vertical="top" wrapText="1"/>
      <protection locked="0"/>
    </xf>
    <xf numFmtId="49" fontId="28" fillId="5" borderId="5" xfId="0" applyNumberFormat="1"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xf>
    <xf numFmtId="0" fontId="26" fillId="0" borderId="8" xfId="0" applyFont="1" applyFill="1" applyBorder="1" applyAlignment="1" applyProtection="1">
      <alignment horizontal="left" vertical="top"/>
    </xf>
    <xf numFmtId="0" fontId="26" fillId="0" borderId="5" xfId="0" applyFont="1" applyFill="1" applyBorder="1" applyAlignment="1" applyProtection="1">
      <alignment horizontal="left" vertical="top"/>
    </xf>
    <xf numFmtId="0" fontId="26" fillId="2" borderId="7" xfId="0" applyFont="1" applyFill="1" applyBorder="1" applyAlignment="1" applyProtection="1">
      <alignment horizontal="left" vertical="top"/>
    </xf>
    <xf numFmtId="0" fontId="26" fillId="2" borderId="8" xfId="0" applyFont="1" applyFill="1" applyBorder="1" applyAlignment="1" applyProtection="1">
      <alignment horizontal="left" vertical="top"/>
    </xf>
    <xf numFmtId="0" fontId="26" fillId="2" borderId="5" xfId="0" applyFont="1" applyFill="1" applyBorder="1" applyAlignment="1" applyProtection="1">
      <alignment horizontal="left" vertical="top"/>
    </xf>
    <xf numFmtId="0" fontId="28" fillId="5" borderId="7" xfId="0" applyFont="1" applyFill="1" applyBorder="1" applyAlignment="1" applyProtection="1">
      <alignment horizontal="center" vertical="top" wrapText="1"/>
      <protection locked="0"/>
    </xf>
    <xf numFmtId="0" fontId="28" fillId="5" borderId="8" xfId="0" applyFont="1" applyFill="1" applyBorder="1" applyAlignment="1" applyProtection="1">
      <alignment horizontal="center" vertical="top" wrapText="1"/>
      <protection locked="0"/>
    </xf>
    <xf numFmtId="0" fontId="28" fillId="5" borderId="5" xfId="0" applyFont="1" applyFill="1" applyBorder="1" applyAlignment="1" applyProtection="1">
      <alignment horizontal="center" vertical="top" wrapText="1"/>
      <protection locked="0"/>
    </xf>
    <xf numFmtId="0" fontId="26" fillId="0" borderId="6" xfId="0" applyFont="1" applyFill="1" applyBorder="1" applyAlignment="1" applyProtection="1">
      <alignment horizontal="left" vertical="top" wrapText="1"/>
    </xf>
    <xf numFmtId="0" fontId="28" fillId="5" borderId="6" xfId="0" applyFont="1" applyFill="1" applyBorder="1" applyAlignment="1" applyProtection="1">
      <alignment horizontal="center"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11" fillId="0" borderId="17" xfId="0" applyFont="1" applyBorder="1" applyAlignment="1" applyProtection="1">
      <alignment horizontal="center" vertical="top" wrapText="1"/>
    </xf>
    <xf numFmtId="0" fontId="11" fillId="0" borderId="19" xfId="0" applyFont="1" applyBorder="1" applyAlignment="1" applyProtection="1">
      <alignment horizontal="center" vertical="top" wrapText="1"/>
    </xf>
    <xf numFmtId="0" fontId="11" fillId="0" borderId="10" xfId="0" applyFont="1" applyBorder="1" applyAlignment="1" applyProtection="1">
      <alignment horizontal="center" vertical="top" wrapText="1"/>
    </xf>
    <xf numFmtId="0" fontId="12" fillId="10" borderId="13" xfId="0" applyFont="1" applyFill="1" applyBorder="1" applyAlignment="1" applyProtection="1">
      <alignment horizontal="center" vertical="top" wrapText="1"/>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11" fillId="10" borderId="15" xfId="0" applyFont="1" applyFill="1" applyBorder="1" applyAlignment="1" applyProtection="1">
      <alignment horizontal="center" vertical="top" wrapText="1"/>
    </xf>
    <xf numFmtId="0" fontId="11" fillId="10" borderId="0" xfId="0" applyFont="1" applyFill="1" applyBorder="1" applyAlignment="1" applyProtection="1">
      <alignment horizontal="center" vertical="top" wrapText="1"/>
    </xf>
    <xf numFmtId="0" fontId="11" fillId="10" borderId="18" xfId="0" applyFont="1" applyFill="1" applyBorder="1" applyAlignment="1" applyProtection="1">
      <alignment horizontal="center" vertical="top" wrapText="1"/>
    </xf>
    <xf numFmtId="0" fontId="11" fillId="10" borderId="16"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0" fontId="11" fillId="10" borderId="17" xfId="0" applyFont="1" applyFill="1" applyBorder="1" applyAlignment="1" applyProtection="1">
      <alignment horizontal="center" vertical="center" wrapText="1"/>
    </xf>
    <xf numFmtId="0" fontId="11" fillId="10" borderId="10"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wrapText="1"/>
    </xf>
    <xf numFmtId="0" fontId="11" fillId="10" borderId="5"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xf>
    <xf numFmtId="0" fontId="11" fillId="10" borderId="5" xfId="0" applyFont="1" applyFill="1" applyBorder="1" applyAlignment="1" applyProtection="1">
      <alignment horizontal="center" vertical="center"/>
    </xf>
    <xf numFmtId="0" fontId="11" fillId="10" borderId="11" xfId="0" applyFont="1" applyFill="1" applyBorder="1" applyAlignment="1" applyProtection="1">
      <alignment horizontal="center" vertical="center" wrapText="1"/>
    </xf>
    <xf numFmtId="0" fontId="11" fillId="10" borderId="15" xfId="0" applyFont="1" applyFill="1" applyBorder="1" applyAlignment="1" applyProtection="1">
      <alignment horizontal="center" vertical="center" wrapText="1"/>
    </xf>
    <xf numFmtId="0" fontId="11" fillId="10" borderId="0" xfId="0" applyFont="1" applyFill="1" applyBorder="1" applyAlignment="1" applyProtection="1">
      <alignment horizontal="center" vertical="center" wrapText="1"/>
    </xf>
    <xf numFmtId="0" fontId="11" fillId="10" borderId="18" xfId="0" applyFont="1" applyFill="1" applyBorder="1" applyAlignment="1" applyProtection="1">
      <alignment horizontal="center" vertical="center" wrapText="1"/>
    </xf>
    <xf numFmtId="0" fontId="11" fillId="10" borderId="19" xfId="0" applyFont="1" applyFill="1" applyBorder="1" applyAlignment="1" applyProtection="1">
      <alignment horizontal="center" vertical="center" wrapText="1"/>
    </xf>
    <xf numFmtId="0" fontId="11" fillId="10" borderId="7" xfId="0" applyFont="1" applyFill="1" applyBorder="1" applyAlignment="1" applyProtection="1">
      <alignment horizontal="center"/>
    </xf>
    <xf numFmtId="0" fontId="11" fillId="10" borderId="8" xfId="0" applyFont="1" applyFill="1" applyBorder="1" applyAlignment="1" applyProtection="1">
      <alignment horizontal="center"/>
    </xf>
    <xf numFmtId="0" fontId="11" fillId="10" borderId="5" xfId="0" applyFont="1" applyFill="1" applyBorder="1" applyAlignment="1" applyProtection="1">
      <alignment horizontal="center"/>
    </xf>
    <xf numFmtId="0" fontId="11" fillId="10" borderId="7" xfId="0" applyFont="1" applyFill="1" applyBorder="1" applyAlignment="1" applyProtection="1">
      <alignment horizontal="center" wrapText="1"/>
    </xf>
    <xf numFmtId="0" fontId="11" fillId="10" borderId="8" xfId="0" applyFont="1" applyFill="1" applyBorder="1" applyAlignment="1" applyProtection="1">
      <alignment horizontal="center" wrapText="1"/>
    </xf>
    <xf numFmtId="0" fontId="11" fillId="10" borderId="5" xfId="0" applyFont="1" applyFill="1" applyBorder="1" applyAlignment="1" applyProtection="1">
      <alignment horizontal="center" wrapText="1"/>
    </xf>
    <xf numFmtId="0" fontId="14" fillId="0" borderId="0" xfId="0" applyFont="1" applyAlignment="1" applyProtection="1">
      <alignment horizontal="left" vertical="top" wrapText="1"/>
    </xf>
    <xf numFmtId="0" fontId="14" fillId="0" borderId="0" xfId="0" applyFont="1" applyFill="1" applyBorder="1" applyAlignment="1" applyProtection="1">
      <alignment horizontal="left" vertical="top" wrapText="1"/>
    </xf>
    <xf numFmtId="0" fontId="11" fillId="10" borderId="6" xfId="0" applyFont="1" applyFill="1" applyBorder="1" applyAlignment="1" applyProtection="1">
      <alignment horizontal="center" vertical="center" wrapText="1"/>
    </xf>
    <xf numFmtId="0" fontId="14" fillId="10" borderId="16" xfId="0" applyFont="1" applyFill="1" applyBorder="1" applyAlignment="1" applyProtection="1">
      <alignment horizontal="center" vertical="center" wrapText="1"/>
    </xf>
    <xf numFmtId="0" fontId="14" fillId="10" borderId="9" xfId="0" applyFont="1" applyFill="1" applyBorder="1" applyAlignment="1" applyProtection="1">
      <alignment horizontal="center" vertical="center" wrapText="1"/>
    </xf>
    <xf numFmtId="0" fontId="14" fillId="10" borderId="15" xfId="0" applyFont="1" applyFill="1" applyBorder="1" applyAlignment="1" applyProtection="1">
      <alignment horizontal="center" vertical="center" wrapText="1"/>
    </xf>
    <xf numFmtId="0" fontId="14" fillId="10" borderId="18" xfId="0" applyFont="1" applyFill="1" applyBorder="1" applyAlignment="1" applyProtection="1">
      <alignment horizontal="center" vertical="center" wrapText="1"/>
    </xf>
    <xf numFmtId="0" fontId="14" fillId="10" borderId="17" xfId="0" applyFont="1" applyFill="1" applyBorder="1" applyAlignment="1" applyProtection="1">
      <alignment horizontal="center" vertical="center" wrapText="1"/>
    </xf>
    <xf numFmtId="0" fontId="14" fillId="10" borderId="10" xfId="0" applyFont="1" applyFill="1" applyBorder="1" applyAlignment="1" applyProtection="1">
      <alignment horizontal="center" vertical="center" wrapText="1"/>
    </xf>
    <xf numFmtId="0" fontId="11" fillId="0" borderId="16" xfId="0" applyFont="1" applyBorder="1" applyAlignment="1" applyProtection="1">
      <alignment horizontal="center" vertical="top" wrapText="1"/>
    </xf>
    <xf numFmtId="0" fontId="11" fillId="0" borderId="11" xfId="0" applyFont="1" applyBorder="1" applyAlignment="1" applyProtection="1">
      <alignment horizontal="center" vertical="top" wrapText="1"/>
    </xf>
    <xf numFmtId="0" fontId="11" fillId="0" borderId="9" xfId="0" applyFont="1" applyBorder="1" applyAlignment="1" applyProtection="1">
      <alignment horizontal="center" vertical="top" wrapText="1"/>
    </xf>
    <xf numFmtId="0" fontId="11" fillId="10" borderId="16" xfId="0" applyFont="1" applyFill="1" applyBorder="1" applyAlignment="1" applyProtection="1">
      <alignment horizontal="center" wrapText="1"/>
    </xf>
    <xf numFmtId="0" fontId="11" fillId="10" borderId="11" xfId="0" applyFont="1" applyFill="1" applyBorder="1" applyAlignment="1" applyProtection="1">
      <alignment horizontal="center" wrapText="1"/>
    </xf>
    <xf numFmtId="0" fontId="11" fillId="10" borderId="9" xfId="0" applyFont="1" applyFill="1" applyBorder="1" applyAlignment="1" applyProtection="1">
      <alignment horizontal="center" wrapText="1"/>
    </xf>
    <xf numFmtId="0" fontId="11" fillId="10" borderId="17" xfId="0" applyFont="1" applyFill="1" applyBorder="1" applyAlignment="1" applyProtection="1">
      <alignment horizontal="center" wrapText="1"/>
    </xf>
    <xf numFmtId="0" fontId="11" fillId="10" borderId="19" xfId="0" applyFont="1" applyFill="1" applyBorder="1" applyAlignment="1" applyProtection="1">
      <alignment horizontal="center" wrapText="1"/>
    </xf>
    <xf numFmtId="0" fontId="11" fillId="10" borderId="10" xfId="0" applyFont="1" applyFill="1" applyBorder="1" applyAlignment="1" applyProtection="1">
      <alignment horizontal="center" wrapText="1"/>
    </xf>
    <xf numFmtId="0" fontId="12" fillId="0" borderId="13" xfId="0" applyFont="1" applyBorder="1" applyAlignment="1" applyProtection="1">
      <alignment horizontal="center" vertical="top" wrapText="1"/>
    </xf>
    <xf numFmtId="0" fontId="11" fillId="0" borderId="15"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1" fillId="0" borderId="18" xfId="0" applyFont="1" applyBorder="1" applyAlignment="1" applyProtection="1">
      <alignment horizontal="center" vertical="top" wrapText="1"/>
    </xf>
    <xf numFmtId="0" fontId="11" fillId="10" borderId="17" xfId="0" applyFont="1" applyFill="1" applyBorder="1" applyAlignment="1" applyProtection="1">
      <alignment horizontal="center" vertical="top" wrapText="1"/>
    </xf>
    <xf numFmtId="0" fontId="11" fillId="10" borderId="19" xfId="0" applyFont="1" applyFill="1" applyBorder="1" applyAlignment="1" applyProtection="1">
      <alignment horizontal="center" vertical="top" wrapText="1"/>
    </xf>
    <xf numFmtId="0" fontId="11" fillId="10" borderId="10" xfId="0" applyFont="1" applyFill="1" applyBorder="1" applyAlignment="1" applyProtection="1">
      <alignment horizontal="center" vertical="top" wrapText="1"/>
    </xf>
    <xf numFmtId="0" fontId="12" fillId="0" borderId="20" xfId="0" applyFont="1" applyBorder="1" applyAlignment="1" applyProtection="1">
      <alignment horizontal="center" vertical="top" wrapText="1"/>
    </xf>
    <xf numFmtId="0" fontId="12" fillId="0" borderId="21" xfId="0" applyFont="1" applyBorder="1" applyAlignment="1" applyProtection="1">
      <alignment horizontal="center" vertical="top" wrapText="1"/>
    </xf>
    <xf numFmtId="0" fontId="12" fillId="0" borderId="2" xfId="0" applyFont="1" applyBorder="1" applyAlignment="1" applyProtection="1">
      <alignment horizontal="center" vertical="top" wrapText="1"/>
    </xf>
    <xf numFmtId="0" fontId="11" fillId="10" borderId="16" xfId="0" applyFont="1" applyFill="1" applyBorder="1" applyAlignment="1" applyProtection="1">
      <alignment horizontal="center"/>
    </xf>
    <xf numFmtId="0" fontId="11" fillId="10" borderId="11" xfId="0" applyFont="1" applyFill="1" applyBorder="1" applyAlignment="1" applyProtection="1">
      <alignment horizontal="center"/>
    </xf>
    <xf numFmtId="0" fontId="11" fillId="10" borderId="9" xfId="0" applyFont="1" applyFill="1" applyBorder="1" applyAlignment="1" applyProtection="1">
      <alignment horizontal="center"/>
    </xf>
    <xf numFmtId="0" fontId="11" fillId="10" borderId="15" xfId="0" applyFont="1" applyFill="1" applyBorder="1" applyAlignment="1" applyProtection="1">
      <alignment horizontal="center"/>
    </xf>
    <xf numFmtId="0" fontId="11" fillId="10" borderId="0" xfId="0" applyFont="1" applyFill="1" applyBorder="1" applyAlignment="1" applyProtection="1">
      <alignment horizontal="center"/>
    </xf>
    <xf numFmtId="0" fontId="11" fillId="10" borderId="18" xfId="0" applyFont="1" applyFill="1" applyBorder="1" applyAlignment="1" applyProtection="1">
      <alignment horizontal="center"/>
    </xf>
    <xf numFmtId="0" fontId="11" fillId="10" borderId="17" xfId="0" applyFont="1" applyFill="1" applyBorder="1" applyAlignment="1" applyProtection="1">
      <alignment horizontal="center"/>
    </xf>
    <xf numFmtId="0" fontId="11" fillId="10" borderId="19" xfId="0" applyFont="1" applyFill="1" applyBorder="1" applyAlignment="1" applyProtection="1">
      <alignment horizontal="center"/>
    </xf>
    <xf numFmtId="0" fontId="11" fillId="10" borderId="10" xfId="0" applyFont="1" applyFill="1" applyBorder="1" applyAlignment="1" applyProtection="1">
      <alignment horizontal="center"/>
    </xf>
    <xf numFmtId="0" fontId="41" fillId="3" borderId="15"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8" fillId="0" borderId="6" xfId="0" applyFont="1" applyFill="1" applyBorder="1" applyAlignment="1" applyProtection="1">
      <alignment horizontal="left" vertical="top" wrapText="1"/>
    </xf>
    <xf numFmtId="0" fontId="23" fillId="3" borderId="15" xfId="0" applyFont="1" applyFill="1" applyBorder="1" applyAlignment="1" applyProtection="1">
      <alignment horizontal="center" vertical="top"/>
    </xf>
    <xf numFmtId="0" fontId="23" fillId="3" borderId="0" xfId="0" applyFont="1" applyFill="1" applyBorder="1" applyAlignment="1" applyProtection="1">
      <alignment horizontal="center" vertical="top"/>
    </xf>
    <xf numFmtId="49" fontId="26" fillId="4" borderId="6" xfId="0" applyNumberFormat="1" applyFont="1" applyFill="1" applyBorder="1" applyAlignment="1" applyProtection="1">
      <alignment horizontal="center" vertical="top" wrapText="1"/>
    </xf>
    <xf numFmtId="0" fontId="28" fillId="9" borderId="7" xfId="0" applyFont="1" applyFill="1" applyBorder="1" applyAlignment="1" applyProtection="1">
      <alignment horizontal="left" vertical="top"/>
      <protection locked="0"/>
    </xf>
    <xf numFmtId="0" fontId="28" fillId="9" borderId="8" xfId="0" applyFont="1" applyFill="1" applyBorder="1" applyAlignment="1" applyProtection="1">
      <alignment horizontal="left" vertical="top"/>
      <protection locked="0"/>
    </xf>
    <xf numFmtId="0" fontId="28" fillId="9" borderId="5" xfId="0" applyFont="1" applyFill="1" applyBorder="1" applyAlignment="1" applyProtection="1">
      <alignment horizontal="left" vertical="top"/>
      <protection locked="0"/>
    </xf>
    <xf numFmtId="0" fontId="36" fillId="0" borderId="7" xfId="0" applyFont="1" applyFill="1" applyBorder="1" applyAlignment="1" applyProtection="1">
      <alignment horizontal="left" vertical="top" wrapText="1"/>
    </xf>
    <xf numFmtId="0" fontId="36" fillId="0" borderId="8" xfId="0" applyFont="1" applyFill="1" applyBorder="1" applyAlignment="1" applyProtection="1">
      <alignment horizontal="left" vertical="top" wrapText="1"/>
    </xf>
    <xf numFmtId="0" fontId="36" fillId="0" borderId="5" xfId="0" applyFont="1" applyFill="1" applyBorder="1" applyAlignment="1" applyProtection="1">
      <alignment horizontal="left" vertical="top" wrapText="1"/>
    </xf>
    <xf numFmtId="0" fontId="28" fillId="0" borderId="15" xfId="0" applyFont="1" applyBorder="1" applyAlignment="1" applyProtection="1">
      <alignment horizontal="left" vertical="top"/>
    </xf>
    <xf numFmtId="0" fontId="28" fillId="0" borderId="0" xfId="0" applyFont="1" applyBorder="1" applyAlignment="1" applyProtection="1">
      <alignment horizontal="left" vertical="top"/>
    </xf>
    <xf numFmtId="0" fontId="28" fillId="0" borderId="18" xfId="0" applyFont="1" applyBorder="1" applyAlignment="1" applyProtection="1">
      <alignment horizontal="left" vertical="top"/>
    </xf>
    <xf numFmtId="164" fontId="28" fillId="9" borderId="7" xfId="0" applyNumberFormat="1" applyFont="1" applyFill="1" applyBorder="1" applyAlignment="1" applyProtection="1">
      <alignment horizontal="left" vertical="top"/>
      <protection locked="0"/>
    </xf>
    <xf numFmtId="164" fontId="28" fillId="9" borderId="8" xfId="0" applyNumberFormat="1" applyFont="1" applyFill="1" applyBorder="1" applyAlignment="1" applyProtection="1">
      <alignment horizontal="left" vertical="top"/>
      <protection locked="0"/>
    </xf>
    <xf numFmtId="164" fontId="28" fillId="9" borderId="5" xfId="0" applyNumberFormat="1" applyFont="1" applyFill="1" applyBorder="1" applyAlignment="1" applyProtection="1">
      <alignment horizontal="left" vertical="top"/>
      <protection locked="0"/>
    </xf>
    <xf numFmtId="0" fontId="28" fillId="0" borderId="15"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28" fillId="0" borderId="18" xfId="0" applyFont="1" applyBorder="1" applyAlignment="1" applyProtection="1">
      <alignment horizontal="left" vertical="top" wrapText="1"/>
    </xf>
    <xf numFmtId="0" fontId="28" fillId="0" borderId="19" xfId="0" applyFont="1" applyBorder="1" applyAlignment="1" applyProtection="1">
      <alignment horizontal="left" vertical="top"/>
    </xf>
    <xf numFmtId="0" fontId="28" fillId="0" borderId="10" xfId="0" applyFont="1" applyBorder="1" applyAlignment="1" applyProtection="1">
      <alignment horizontal="left" vertical="top"/>
    </xf>
    <xf numFmtId="0" fontId="26" fillId="0" borderId="16" xfId="0" applyFont="1" applyBorder="1" applyAlignment="1" applyProtection="1">
      <alignment horizontal="left" vertical="top"/>
    </xf>
    <xf numFmtId="0" fontId="26" fillId="0" borderId="11" xfId="0" applyFont="1" applyBorder="1" applyAlignment="1" applyProtection="1">
      <alignment horizontal="left" vertical="top"/>
    </xf>
    <xf numFmtId="0" fontId="26" fillId="0" borderId="9" xfId="0" applyFont="1" applyBorder="1" applyAlignment="1" applyProtection="1">
      <alignment horizontal="left" vertical="top"/>
    </xf>
    <xf numFmtId="0" fontId="28" fillId="0" borderId="17" xfId="0" applyFont="1" applyBorder="1" applyAlignment="1" applyProtection="1">
      <alignment horizontal="left" vertical="top"/>
    </xf>
    <xf numFmtId="0" fontId="23" fillId="3" borderId="16" xfId="0" applyFont="1" applyFill="1" applyBorder="1" applyAlignment="1" applyProtection="1">
      <alignment horizontal="center" vertical="top"/>
    </xf>
    <xf numFmtId="0" fontId="23" fillId="3" borderId="11" xfId="0" applyFont="1" applyFill="1" applyBorder="1" applyAlignment="1" applyProtection="1">
      <alignment horizontal="center" vertical="top"/>
    </xf>
    <xf numFmtId="0" fontId="35" fillId="0" borderId="22" xfId="4" applyFont="1" applyFill="1" applyAlignment="1" applyProtection="1">
      <alignment horizontal="left" vertical="top" wrapText="1"/>
      <protection locked="0"/>
    </xf>
    <xf numFmtId="0" fontId="33" fillId="0" borderId="22" xfId="4" applyFill="1" applyAlignment="1" applyProtection="1">
      <alignment horizontal="left" vertical="top" wrapText="1"/>
      <protection locked="0"/>
    </xf>
    <xf numFmtId="0" fontId="26" fillId="0" borderId="0" xfId="2" applyFont="1" applyAlignment="1" applyProtection="1">
      <alignment horizontal="left" vertical="top" wrapText="1"/>
    </xf>
    <xf numFmtId="0" fontId="34" fillId="0" borderId="0" xfId="2" applyFont="1" applyAlignment="1" applyProtection="1">
      <alignment horizontal="left" vertical="top" wrapText="1"/>
    </xf>
    <xf numFmtId="0" fontId="35" fillId="5" borderId="22" xfId="4" applyFont="1" applyFill="1" applyAlignment="1" applyProtection="1">
      <alignment horizontal="left" vertical="top" wrapText="1"/>
      <protection locked="0"/>
    </xf>
    <xf numFmtId="0" fontId="33" fillId="5" borderId="22" xfId="4" applyFill="1" applyAlignment="1" applyProtection="1">
      <alignment horizontal="left" vertical="top" wrapText="1"/>
      <protection locked="0"/>
    </xf>
    <xf numFmtId="0" fontId="23" fillId="4" borderId="7" xfId="2" applyFont="1" applyFill="1" applyBorder="1" applyAlignment="1" applyProtection="1">
      <alignment horizontal="left" vertical="top"/>
      <protection locked="0"/>
    </xf>
    <xf numFmtId="0" fontId="23" fillId="4" borderId="8" xfId="2" applyFont="1" applyFill="1" applyBorder="1" applyAlignment="1" applyProtection="1">
      <alignment horizontal="left" vertical="top"/>
      <protection locked="0"/>
    </xf>
    <xf numFmtId="0" fontId="23" fillId="4" borderId="5" xfId="2" applyFont="1" applyFill="1" applyBorder="1" applyAlignment="1" applyProtection="1">
      <alignment horizontal="left" vertical="top"/>
      <protection locked="0"/>
    </xf>
    <xf numFmtId="0" fontId="23" fillId="3" borderId="7" xfId="2" applyFont="1" applyFill="1" applyBorder="1" applyAlignment="1" applyProtection="1">
      <alignment horizontal="center" vertical="top"/>
      <protection locked="0"/>
    </xf>
    <xf numFmtId="0" fontId="23" fillId="3" borderId="8" xfId="2" applyFont="1" applyFill="1" applyBorder="1" applyAlignment="1" applyProtection="1">
      <alignment horizontal="center" vertical="top"/>
      <protection locked="0"/>
    </xf>
    <xf numFmtId="0" fontId="23" fillId="3" borderId="5" xfId="2" applyFont="1" applyFill="1" applyBorder="1" applyAlignment="1" applyProtection="1">
      <alignment horizontal="center" vertical="top"/>
      <protection locked="0"/>
    </xf>
    <xf numFmtId="0" fontId="26" fillId="0" borderId="6" xfId="2" applyFont="1" applyFill="1" applyBorder="1" applyAlignment="1" applyProtection="1">
      <alignment horizontal="left" vertical="top" wrapText="1"/>
    </xf>
    <xf numFmtId="0" fontId="34" fillId="0" borderId="6" xfId="2" applyFont="1" applyFill="1" applyBorder="1" applyAlignment="1" applyProtection="1">
      <alignment horizontal="left" vertical="top" wrapText="1"/>
    </xf>
    <xf numFmtId="0" fontId="35" fillId="5" borderId="23" xfId="4" applyFont="1" applyFill="1" applyBorder="1" applyAlignment="1" applyProtection="1">
      <alignment horizontal="left" vertical="top" wrapText="1"/>
      <protection locked="0"/>
    </xf>
    <xf numFmtId="0" fontId="35" fillId="5" borderId="24" xfId="4" applyFont="1" applyFill="1" applyBorder="1" applyAlignment="1" applyProtection="1">
      <alignment horizontal="left" vertical="top" wrapText="1"/>
      <protection locked="0"/>
    </xf>
    <xf numFmtId="0" fontId="35" fillId="5" borderId="25" xfId="4" applyFont="1" applyFill="1" applyBorder="1" applyAlignment="1" applyProtection="1">
      <alignment horizontal="left" vertical="top" wrapText="1"/>
      <protection locked="0"/>
    </xf>
    <xf numFmtId="0" fontId="26" fillId="0" borderId="0" xfId="2" applyFont="1" applyAlignment="1" applyProtection="1">
      <alignment horizontal="left" vertical="center" wrapText="1"/>
    </xf>
    <xf numFmtId="0" fontId="34" fillId="0" borderId="0" xfId="2" applyFont="1" applyAlignment="1" applyProtection="1">
      <alignment horizontal="left" vertical="center" wrapText="1"/>
    </xf>
  </cellXfs>
  <cellStyles count="5">
    <cellStyle name="Normal" xfId="0" builtinId="0"/>
    <cellStyle name="Normal 2" xfId="2"/>
    <cellStyle name="Normal_Worksheet in 2007 App" xfId="1"/>
    <cellStyle name="Output" xfId="4" builtinId="21"/>
    <cellStyle name="Percent" xfId="3" builtinId="5"/>
  </cellStyles>
  <dxfs count="10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s>
  <tableStyles count="0" defaultTableStyle="TableStyleMedium2" defaultPivotStyle="PivotStyleLight16"/>
  <colors>
    <mruColors>
      <color rgb="FFFFFFA7"/>
      <color rgb="FFFFFF00"/>
      <color rgb="FFFFFF7D"/>
      <color rgb="FFCCFFCC"/>
      <color rgb="FF03EDB0"/>
      <color rgb="FF99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REF!" lockText="1"/>
</file>

<file path=xl/ctrlProps/ctrlProp10.xml><?xml version="1.0" encoding="utf-8"?>
<formControlPr xmlns="http://schemas.microsoft.com/office/spreadsheetml/2009/9/main" objectType="CheckBox" checked="Checked" fmlaLink="#REF!" lockText="1"/>
</file>

<file path=xl/ctrlProps/ctrlProp2.xml><?xml version="1.0" encoding="utf-8"?>
<formControlPr xmlns="http://schemas.microsoft.com/office/spreadsheetml/2009/9/main" objectType="CheckBox" checked="Checked" fmlaLink="#REF!" lockText="1"/>
</file>

<file path=xl/ctrlProps/ctrlProp3.xml><?xml version="1.0" encoding="utf-8"?>
<formControlPr xmlns="http://schemas.microsoft.com/office/spreadsheetml/2009/9/main" objectType="CheckBox" checked="Checked" fmlaLink="#REF!" lockText="1"/>
</file>

<file path=xl/ctrlProps/ctrlProp4.xml><?xml version="1.0" encoding="utf-8"?>
<formControlPr xmlns="http://schemas.microsoft.com/office/spreadsheetml/2009/9/main" objectType="CheckBox" checked="Checked" fmlaLink="#REF!" lockText="1"/>
</file>

<file path=xl/ctrlProps/ctrlProp5.xml><?xml version="1.0" encoding="utf-8"?>
<formControlPr xmlns="http://schemas.microsoft.com/office/spreadsheetml/2009/9/main" objectType="CheckBox" checked="Checked" fmlaLink="#REF!" lockText="1"/>
</file>

<file path=xl/ctrlProps/ctrlProp6.xml><?xml version="1.0" encoding="utf-8"?>
<formControlPr xmlns="http://schemas.microsoft.com/office/spreadsheetml/2009/9/main" objectType="CheckBox" checked="Checked" fmlaLink="#REF!" lockText="1"/>
</file>

<file path=xl/ctrlProps/ctrlProp7.xml><?xml version="1.0" encoding="utf-8"?>
<formControlPr xmlns="http://schemas.microsoft.com/office/spreadsheetml/2009/9/main" objectType="CheckBox" checked="Checked" fmlaLink="#REF!" lockText="1"/>
</file>

<file path=xl/ctrlProps/ctrlProp8.xml><?xml version="1.0" encoding="utf-8"?>
<formControlPr xmlns="http://schemas.microsoft.com/office/spreadsheetml/2009/9/main" objectType="CheckBox" checked="Checked" fmlaLink="#REF!" lockText="1"/>
</file>

<file path=xl/ctrlProps/ctrlProp9.xml><?xml version="1.0" encoding="utf-8"?>
<formControlPr xmlns="http://schemas.microsoft.com/office/spreadsheetml/2009/9/main" objectType="CheckBox" checked="Checked" fmlaLink="#REF!"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1250950</xdr:colOff>
          <xdr:row>71</xdr:row>
          <xdr:rowOff>0</xdr:rowOff>
        </xdr:from>
        <xdr:to>
          <xdr:col>10</xdr:col>
          <xdr:colOff>1498600</xdr:colOff>
          <xdr:row>72</xdr:row>
          <xdr:rowOff>0</xdr:rowOff>
        </xdr:to>
        <xdr:sp macro="" textlink="">
          <xdr:nvSpPr>
            <xdr:cNvPr id="3078" name="Check Box 6" descr="vink aan bij aanwezigheid"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1250950</xdr:colOff>
          <xdr:row>71</xdr:row>
          <xdr:rowOff>0</xdr:rowOff>
        </xdr:from>
        <xdr:to>
          <xdr:col>10</xdr:col>
          <xdr:colOff>1498600</xdr:colOff>
          <xdr:row>72</xdr:row>
          <xdr:rowOff>0</xdr:rowOff>
        </xdr:to>
        <xdr:sp macro="" textlink="">
          <xdr:nvSpPr>
            <xdr:cNvPr id="3079" name="Check Box 7" descr="vink aan bij aanwezigheid"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1250950</xdr:colOff>
          <xdr:row>71</xdr:row>
          <xdr:rowOff>0</xdr:rowOff>
        </xdr:from>
        <xdr:to>
          <xdr:col>10</xdr:col>
          <xdr:colOff>1498600</xdr:colOff>
          <xdr:row>72</xdr:row>
          <xdr:rowOff>6350</xdr:rowOff>
        </xdr:to>
        <xdr:sp macro="" textlink="">
          <xdr:nvSpPr>
            <xdr:cNvPr id="3080" name="Check Box 8" descr="vink aan bij aanwezigheid"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1244600</xdr:colOff>
          <xdr:row>71</xdr:row>
          <xdr:rowOff>0</xdr:rowOff>
        </xdr:from>
        <xdr:to>
          <xdr:col>10</xdr:col>
          <xdr:colOff>1485900</xdr:colOff>
          <xdr:row>71</xdr:row>
          <xdr:rowOff>165100</xdr:rowOff>
        </xdr:to>
        <xdr:sp macro="" textlink="">
          <xdr:nvSpPr>
            <xdr:cNvPr id="3081" name="Check Box 9" descr="vink aan bij aanwezigheid"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71</xdr:row>
          <xdr:rowOff>0</xdr:rowOff>
        </xdr:from>
        <xdr:to>
          <xdr:col>10</xdr:col>
          <xdr:colOff>1511300</xdr:colOff>
          <xdr:row>72</xdr:row>
          <xdr:rowOff>0</xdr:rowOff>
        </xdr:to>
        <xdr:sp macro="" textlink="">
          <xdr:nvSpPr>
            <xdr:cNvPr id="3082" name="Check Box 10" descr="vink aan bij aanwezigheid"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1270000</xdr:colOff>
          <xdr:row>71</xdr:row>
          <xdr:rowOff>0</xdr:rowOff>
        </xdr:from>
        <xdr:to>
          <xdr:col>10</xdr:col>
          <xdr:colOff>1517650</xdr:colOff>
          <xdr:row>72</xdr:row>
          <xdr:rowOff>6350</xdr:rowOff>
        </xdr:to>
        <xdr:sp macro="" textlink="">
          <xdr:nvSpPr>
            <xdr:cNvPr id="3085" name="Check Box 13" descr="vink aan bij aanwezigheid"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1250950</xdr:colOff>
          <xdr:row>71</xdr:row>
          <xdr:rowOff>0</xdr:rowOff>
        </xdr:from>
        <xdr:to>
          <xdr:col>10</xdr:col>
          <xdr:colOff>1498600</xdr:colOff>
          <xdr:row>72</xdr:row>
          <xdr:rowOff>6350</xdr:rowOff>
        </xdr:to>
        <xdr:sp macro="" textlink="">
          <xdr:nvSpPr>
            <xdr:cNvPr id="3087" name="Check Box 15" descr="vink aan bij aanwezigheid"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1257300</xdr:colOff>
          <xdr:row>71</xdr:row>
          <xdr:rowOff>0</xdr:rowOff>
        </xdr:from>
        <xdr:to>
          <xdr:col>10</xdr:col>
          <xdr:colOff>1511300</xdr:colOff>
          <xdr:row>71</xdr:row>
          <xdr:rowOff>177800</xdr:rowOff>
        </xdr:to>
        <xdr:sp macro="" textlink="">
          <xdr:nvSpPr>
            <xdr:cNvPr id="3101" name="Check Box 29" descr="vink aan bij aanwezigheid"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1270000</xdr:colOff>
          <xdr:row>71</xdr:row>
          <xdr:rowOff>0</xdr:rowOff>
        </xdr:from>
        <xdr:to>
          <xdr:col>10</xdr:col>
          <xdr:colOff>1517650</xdr:colOff>
          <xdr:row>72</xdr:row>
          <xdr:rowOff>0</xdr:rowOff>
        </xdr:to>
        <xdr:sp macro="" textlink="">
          <xdr:nvSpPr>
            <xdr:cNvPr id="3102" name="Check Box 30" descr="vink aan bij aanwezigheid"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1231900</xdr:colOff>
          <xdr:row>71</xdr:row>
          <xdr:rowOff>0</xdr:rowOff>
        </xdr:from>
        <xdr:to>
          <xdr:col>10</xdr:col>
          <xdr:colOff>1485900</xdr:colOff>
          <xdr:row>72</xdr:row>
          <xdr:rowOff>0</xdr:rowOff>
        </xdr:to>
        <xdr:sp macro="" textlink="">
          <xdr:nvSpPr>
            <xdr:cNvPr id="3132" name="Check Box 60" descr="vink aan bij aanwezigheid"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za.fsmanet.be/COMMISSIES%20EN%20WERKGROEPEN/A.%20wettelijke%20opdrachten/Commissie%20kwaliteitscontrole/_WIP/Administration/Guides%20CQ/2016/Comments%20CCQ/CQ%202016%20-%20Boek2%20-%20v08.04.2016%20(revue%20J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laza.fsmanet.be/COMMISSIES%20EN%20WERKGROEPEN/A.%20wettelijke%20opdrachten/Commissie%20kwaliteitscontrole/_WIP/Administration/Guides%20CQ/2016/Comments%20CCQ/CQ%202016%20-%20Boek2%20-%20v21042016%20pour%20traduction%20vers%20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laza.fsmanet.be/sites/supervisionauditors/Working%20Material/Guides%20QC/Final%202019/Final%202018/BOEK%202%20-%20OPDRACHTENCONTROLE%20NON%20PIE%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laza.fsmanet.be/sites/supervisionauditors/Working%20Material/Guides/Livre%202%20Contr&#244;le%20des%20missions%20non%20PI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za.fsmanet.be/sites/supervisionauditors/Working%20Material/Guides/Livre%201%20Organisation%20du%20cabinet%20non%20PI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row r="66">
          <cell r="A66" t="str">
            <v>Inbreng in natura</v>
          </cell>
        </row>
        <row r="67">
          <cell r="A67" t="str">
            <v>Quasi-inbreng</v>
          </cell>
        </row>
        <row r="68">
          <cell r="A68" t="str">
            <v>Omzetting van vennootschappen</v>
          </cell>
        </row>
        <row r="69">
          <cell r="A69" t="str">
            <v>Fusie, splitsing</v>
          </cell>
        </row>
        <row r="70">
          <cell r="A70" t="str">
            <v>Inbreng/overdracht algemeenheid/bedrijfstak</v>
          </cell>
        </row>
        <row r="71">
          <cell r="A71" t="str">
            <v>Voorstel tot ontbinding</v>
          </cell>
        </row>
        <row r="72">
          <cell r="A72" t="str">
            <v>Interimdividend</v>
          </cell>
        </row>
        <row r="73">
          <cell r="A73" t="str">
            <v>Wijziging van het maatschappelijk doel</v>
          </cell>
        </row>
        <row r="74">
          <cell r="A74" t="str">
            <v>Uitgifte beneden fractiewaarde</v>
          </cell>
        </row>
        <row r="75">
          <cell r="A75" t="str">
            <v>Openbare inschrijving/Conversie-warrant</v>
          </cell>
        </row>
        <row r="76">
          <cell r="A76" t="str">
            <v>Beperking of opheffing voorkeurrecht</v>
          </cell>
        </row>
        <row r="77">
          <cell r="A77" t="str">
            <v>N/A</v>
          </cell>
        </row>
      </sheetData>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Auditflow"/>
      <sheetName val="Mandaat"/>
      <sheetName val="Anti-witwas"/>
      <sheetName val="Consolidatie"/>
      <sheetName val="Kerngegevens WO"/>
      <sheetName val="Wettelijke opdracht"/>
      <sheetName val="Globale evaluatie"/>
      <sheetName val="Formules"/>
    </sheetNames>
    <sheetDataSet>
      <sheetData sheetId="0"/>
      <sheetData sheetId="1"/>
      <sheetData sheetId="2"/>
      <sheetData sheetId="3"/>
      <sheetData sheetId="4"/>
      <sheetData sheetId="5"/>
      <sheetData sheetId="6"/>
      <sheetData sheetId="7"/>
      <sheetData sheetId="8">
        <row r="18">
          <cell r="A18" t="str">
            <v>Beursgenoteerd op een niet gereglementeerde markt</v>
          </cell>
        </row>
        <row r="19">
          <cell r="A19" t="str">
            <v>Beheersvennootschap</v>
          </cell>
        </row>
        <row r="20">
          <cell r="A20" t="str">
            <v>Beheersvennootschap van ICB's</v>
          </cell>
        </row>
        <row r="21">
          <cell r="A21" t="str">
            <v>Commerciële onderneming</v>
          </cell>
        </row>
        <row r="22">
          <cell r="A22" t="str">
            <v>VZW en soortgelijke instellingen</v>
          </cell>
        </row>
        <row r="23">
          <cell r="A23" t="str">
            <v>Ziekenhuizen</v>
          </cell>
        </row>
        <row r="24">
          <cell r="A24" t="str">
            <v>Ziekenfondsen</v>
          </cell>
        </row>
        <row r="25">
          <cell r="A25" t="str">
            <v>Pensioenfondsen</v>
          </cell>
        </row>
        <row r="26">
          <cell r="A26" t="str">
            <v>Andere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clés"/>
      <sheetName val="Auditflow"/>
      <sheetName val="Mandat"/>
      <sheetName val="Anti-blanchiment"/>
      <sheetName val="Consolidation"/>
      <sheetName val="Contrôle prudentiel"/>
      <sheetName val="Prudentiel - Notes explicatives"/>
      <sheetName val="Mission légale - Info clés"/>
      <sheetName val="Mission légale"/>
      <sheetName val="Evaluation globale"/>
      <sheetName val="Réponses"/>
      <sheetName val="Formules"/>
      <sheetName val="Rapport"/>
    </sheetNames>
    <sheetDataSet>
      <sheetData sheetId="0" refreshError="1"/>
      <sheetData sheetId="1" refreshError="1"/>
      <sheetData sheetId="2"/>
      <sheetData sheetId="3"/>
      <sheetData sheetId="4"/>
      <sheetData sheetId="5"/>
      <sheetData sheetId="6" refreshError="1"/>
      <sheetData sheetId="7" refreshError="1"/>
      <sheetData sheetId="8"/>
      <sheetData sheetId="9" refreshError="1"/>
      <sheetData sheetId="10"/>
      <sheetData sheetId="11">
        <row r="18">
          <cell r="A18" t="str">
            <v>Société cotée non PIE</v>
          </cell>
        </row>
        <row r="19">
          <cell r="A19" t="str">
            <v>Société de bourse</v>
          </cell>
        </row>
        <row r="20">
          <cell r="A20" t="str">
            <v>Société de gestion d'OPC</v>
          </cell>
        </row>
        <row r="21">
          <cell r="A21" t="str">
            <v>Société commerciale</v>
          </cell>
        </row>
        <row r="22">
          <cell r="A22" t="str">
            <v>ASBL et similaire</v>
          </cell>
        </row>
        <row r="23">
          <cell r="A23" t="str">
            <v>Hôpital</v>
          </cell>
        </row>
        <row r="24">
          <cell r="A24" t="str">
            <v>Mutualité</v>
          </cell>
        </row>
        <row r="25">
          <cell r="A25" t="str">
            <v>Fonds de pension</v>
          </cell>
        </row>
        <row r="26">
          <cell r="A26" t="str">
            <v>Autre</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sheetName val="Organisation du cabinet"/>
      <sheetName val="Evaluation globale"/>
      <sheetName val="Réponses"/>
      <sheetName val="Formules"/>
    </sheetNames>
    <sheetDataSet>
      <sheetData sheetId="0"/>
      <sheetData sheetId="1">
        <row r="3">
          <cell r="A3" t="str">
            <v>1. Administration du cabinet de révision</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abSelected="1" workbookViewId="0"/>
  </sheetViews>
  <sheetFormatPr defaultRowHeight="12.5" x14ac:dyDescent="0.25"/>
  <cols>
    <col min="1" max="1" width="131.36328125" customWidth="1"/>
    <col min="2" max="2" width="29" customWidth="1"/>
  </cols>
  <sheetData>
    <row r="1" spans="1:2" ht="23.5" x14ac:dyDescent="0.25">
      <c r="A1" s="342" t="s">
        <v>864</v>
      </c>
    </row>
    <row r="3" spans="1:2" ht="22.5" x14ac:dyDescent="0.25">
      <c r="A3" s="343" t="s">
        <v>865</v>
      </c>
    </row>
    <row r="4" spans="1:2" ht="58" x14ac:dyDescent="0.25">
      <c r="A4" s="344" t="s">
        <v>866</v>
      </c>
    </row>
    <row r="5" spans="1:2" ht="14.5" x14ac:dyDescent="0.25">
      <c r="A5" s="344" t="s">
        <v>867</v>
      </c>
    </row>
    <row r="6" spans="1:2" ht="29" x14ac:dyDescent="0.25">
      <c r="A6" s="345" t="s">
        <v>868</v>
      </c>
    </row>
    <row r="7" spans="1:2" ht="14.5" x14ac:dyDescent="0.25">
      <c r="A7" s="345" t="s">
        <v>869</v>
      </c>
    </row>
    <row r="8" spans="1:2" ht="29" x14ac:dyDescent="0.25">
      <c r="A8" s="344" t="s">
        <v>870</v>
      </c>
    </row>
    <row r="9" spans="1:2" ht="29" x14ac:dyDescent="0.25">
      <c r="A9" s="346" t="s">
        <v>871</v>
      </c>
    </row>
    <row r="10" spans="1:2" ht="29" x14ac:dyDescent="0.25">
      <c r="A10" s="344" t="s">
        <v>872</v>
      </c>
    </row>
    <row r="12" spans="1:2" ht="22.5" x14ac:dyDescent="0.25">
      <c r="A12" s="343" t="s">
        <v>873</v>
      </c>
    </row>
    <row r="13" spans="1:2" ht="15" customHeight="1" x14ac:dyDescent="0.25"/>
    <row r="14" spans="1:2" ht="15" thickBot="1" x14ac:dyDescent="0.3">
      <c r="A14" s="344" t="s">
        <v>874</v>
      </c>
    </row>
    <row r="15" spans="1:2" ht="15" thickBot="1" x14ac:dyDescent="0.3">
      <c r="A15" s="347" t="s">
        <v>875</v>
      </c>
      <c r="B15" s="348" t="s">
        <v>876</v>
      </c>
    </row>
    <row r="16" spans="1:2" ht="15" thickBot="1" x14ac:dyDescent="0.3">
      <c r="A16" s="349" t="s">
        <v>877</v>
      </c>
      <c r="B16" s="350" t="s">
        <v>878</v>
      </c>
    </row>
    <row r="17" spans="1:2" ht="15" thickBot="1" x14ac:dyDescent="0.3">
      <c r="A17" s="349" t="s">
        <v>164</v>
      </c>
      <c r="B17" s="350" t="s">
        <v>879</v>
      </c>
    </row>
    <row r="18" spans="1:2" ht="15" thickBot="1" x14ac:dyDescent="0.3">
      <c r="A18" s="349" t="s">
        <v>880</v>
      </c>
      <c r="B18" s="350" t="s">
        <v>878</v>
      </c>
    </row>
    <row r="19" spans="1:2" ht="15" thickBot="1" x14ac:dyDescent="0.3">
      <c r="A19" s="349" t="s">
        <v>881</v>
      </c>
      <c r="B19" s="350" t="s">
        <v>878</v>
      </c>
    </row>
    <row r="20" spans="1:2" ht="29.5" thickBot="1" x14ac:dyDescent="0.3">
      <c r="A20" s="349" t="s">
        <v>882</v>
      </c>
      <c r="B20" s="350" t="s">
        <v>883</v>
      </c>
    </row>
    <row r="21" spans="1:2" ht="29.5" thickBot="1" x14ac:dyDescent="0.3">
      <c r="A21" s="349" t="s">
        <v>884</v>
      </c>
      <c r="B21" s="350" t="s">
        <v>885</v>
      </c>
    </row>
    <row r="22" spans="1:2" ht="29.5" thickBot="1" x14ac:dyDescent="0.3">
      <c r="A22" s="349" t="s">
        <v>886</v>
      </c>
      <c r="B22" s="350" t="s">
        <v>885</v>
      </c>
    </row>
    <row r="23" spans="1:2" ht="15" thickBot="1" x14ac:dyDescent="0.3">
      <c r="A23" s="349" t="s">
        <v>887</v>
      </c>
      <c r="B23" s="350" t="s">
        <v>878</v>
      </c>
    </row>
    <row r="25" spans="1:2" ht="14.5" x14ac:dyDescent="0.25">
      <c r="A25" s="344" t="s">
        <v>888</v>
      </c>
    </row>
    <row r="26" spans="1:2" ht="72.5" x14ac:dyDescent="0.25">
      <c r="A26" s="344" t="s">
        <v>889</v>
      </c>
    </row>
    <row r="27" spans="1:2" ht="29" x14ac:dyDescent="0.35">
      <c r="A27" s="351" t="s">
        <v>890</v>
      </c>
    </row>
    <row r="28" spans="1:2" ht="29" x14ac:dyDescent="0.35">
      <c r="A28" s="351" t="s">
        <v>891</v>
      </c>
    </row>
    <row r="30" spans="1:2" ht="43.5" x14ac:dyDescent="0.25">
      <c r="A30" s="344" t="s">
        <v>892</v>
      </c>
    </row>
    <row r="31" spans="1:2" ht="14.5" x14ac:dyDescent="0.25">
      <c r="A31" s="344" t="s">
        <v>893</v>
      </c>
    </row>
    <row r="32" spans="1:2" ht="14.5" x14ac:dyDescent="0.25">
      <c r="A32" s="352" t="s">
        <v>894</v>
      </c>
    </row>
    <row r="33" spans="1:1" ht="14.5" x14ac:dyDescent="0.25">
      <c r="A33" s="352" t="s">
        <v>895</v>
      </c>
    </row>
    <row r="34" spans="1:1" ht="14.5" x14ac:dyDescent="0.25">
      <c r="A34" s="353" t="s">
        <v>896</v>
      </c>
    </row>
    <row r="35" spans="1:1" ht="14.5" x14ac:dyDescent="0.25">
      <c r="A35" s="353" t="s">
        <v>897</v>
      </c>
    </row>
    <row r="36" spans="1:1" ht="14.5" x14ac:dyDescent="0.25">
      <c r="A36" s="353" t="s">
        <v>898</v>
      </c>
    </row>
    <row r="37" spans="1:1" ht="14.5" x14ac:dyDescent="0.25">
      <c r="A37" s="352" t="s">
        <v>899</v>
      </c>
    </row>
    <row r="38" spans="1:1" ht="43.5" x14ac:dyDescent="0.25">
      <c r="A38" s="346" t="s">
        <v>900</v>
      </c>
    </row>
    <row r="40" spans="1:1" ht="14.5" x14ac:dyDescent="0.25">
      <c r="A40" s="344" t="s">
        <v>919</v>
      </c>
    </row>
    <row r="41" spans="1:1" ht="14.5" x14ac:dyDescent="0.25">
      <c r="A41" s="344" t="s">
        <v>893</v>
      </c>
    </row>
    <row r="42" spans="1:1" ht="14.5" x14ac:dyDescent="0.25">
      <c r="A42" s="352" t="s">
        <v>894</v>
      </c>
    </row>
    <row r="43" spans="1:1" ht="14.5" x14ac:dyDescent="0.25">
      <c r="A43" s="352" t="s">
        <v>895</v>
      </c>
    </row>
    <row r="44" spans="1:1" ht="14.5" x14ac:dyDescent="0.25">
      <c r="A44" s="353" t="s">
        <v>901</v>
      </c>
    </row>
    <row r="45" spans="1:1" ht="14.5" x14ac:dyDescent="0.25">
      <c r="A45" s="353" t="s">
        <v>902</v>
      </c>
    </row>
    <row r="46" spans="1:1" ht="14.5" x14ac:dyDescent="0.25">
      <c r="A46" s="353" t="s">
        <v>903</v>
      </c>
    </row>
    <row r="47" spans="1:1" ht="14.5" x14ac:dyDescent="0.25">
      <c r="A47" s="352" t="s">
        <v>904</v>
      </c>
    </row>
    <row r="48" spans="1:1" ht="43.5" x14ac:dyDescent="0.25">
      <c r="A48" s="346" t="s">
        <v>900</v>
      </c>
    </row>
    <row r="50" spans="1:1" ht="14.5" x14ac:dyDescent="0.25">
      <c r="A50" s="344" t="s">
        <v>905</v>
      </c>
    </row>
    <row r="51" spans="1:1" ht="14.5" x14ac:dyDescent="0.25">
      <c r="A51" s="344" t="s">
        <v>906</v>
      </c>
    </row>
    <row r="53" spans="1:1" ht="58" x14ac:dyDescent="0.25">
      <c r="A53" s="344" t="s">
        <v>907</v>
      </c>
    </row>
    <row r="54" spans="1:1" ht="14.5" x14ac:dyDescent="0.25">
      <c r="A54" s="344" t="s">
        <v>893</v>
      </c>
    </row>
    <row r="55" spans="1:1" ht="14.5" x14ac:dyDescent="0.25">
      <c r="A55" s="352" t="s">
        <v>894</v>
      </c>
    </row>
    <row r="56" spans="1:1" ht="14.5" x14ac:dyDescent="0.25">
      <c r="A56" s="352" t="s">
        <v>895</v>
      </c>
    </row>
    <row r="57" spans="1:1" ht="14.5" x14ac:dyDescent="0.25">
      <c r="A57" s="353" t="s">
        <v>908</v>
      </c>
    </row>
    <row r="58" spans="1:1" ht="14.5" x14ac:dyDescent="0.25">
      <c r="A58" s="353" t="s">
        <v>909</v>
      </c>
    </row>
    <row r="59" spans="1:1" ht="14.5" x14ac:dyDescent="0.25">
      <c r="A59" s="353" t="s">
        <v>910</v>
      </c>
    </row>
    <row r="60" spans="1:1" ht="14.5" x14ac:dyDescent="0.25">
      <c r="A60" s="352" t="s">
        <v>911</v>
      </c>
    </row>
    <row r="61" spans="1:1" ht="43.5" x14ac:dyDescent="0.25">
      <c r="A61" s="346" t="s">
        <v>900</v>
      </c>
    </row>
    <row r="63" spans="1:1" ht="43.5" x14ac:dyDescent="0.25">
      <c r="A63" s="344" t="s">
        <v>912</v>
      </c>
    </row>
    <row r="65" spans="1:1" ht="22.5" x14ac:dyDescent="0.25">
      <c r="A65" s="343" t="s">
        <v>913</v>
      </c>
    </row>
    <row r="66" spans="1:1" ht="29" x14ac:dyDescent="0.25">
      <c r="A66" s="344" t="s">
        <v>914</v>
      </c>
    </row>
    <row r="67" spans="1:1" ht="29" x14ac:dyDescent="0.25">
      <c r="A67" s="346" t="s">
        <v>915</v>
      </c>
    </row>
    <row r="68" spans="1:1" ht="29" x14ac:dyDescent="0.25">
      <c r="A68" s="344" t="s">
        <v>916</v>
      </c>
    </row>
    <row r="70" spans="1:1" ht="22.5" x14ac:dyDescent="0.25">
      <c r="A70" s="343" t="s">
        <v>917</v>
      </c>
    </row>
    <row r="71" spans="1:1" ht="29" x14ac:dyDescent="0.25">
      <c r="A71" s="344" t="s">
        <v>918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G114"/>
  <sheetViews>
    <sheetView topLeftCell="A67" zoomScale="80" zoomScaleNormal="80" workbookViewId="0">
      <selection activeCell="M35" sqref="M35"/>
    </sheetView>
  </sheetViews>
  <sheetFormatPr defaultColWidth="9.1796875" defaultRowHeight="12.5" x14ac:dyDescent="0.25"/>
  <cols>
    <col min="1" max="1" width="56.81640625" customWidth="1"/>
    <col min="2" max="2" width="31.81640625" bestFit="1" customWidth="1"/>
  </cols>
  <sheetData>
    <row r="3" spans="1:2" ht="15" x14ac:dyDescent="0.3">
      <c r="A3" s="2" t="s">
        <v>19</v>
      </c>
      <c r="B3" s="1"/>
    </row>
    <row r="4" spans="1:2" ht="15.5" x14ac:dyDescent="0.35">
      <c r="A4" s="3"/>
      <c r="B4" s="1"/>
    </row>
    <row r="5" spans="1:2" ht="16" thickBot="1" x14ac:dyDescent="0.4">
      <c r="A5" s="3"/>
      <c r="B5" s="1"/>
    </row>
    <row r="6" spans="1:2" ht="16" thickBot="1" x14ac:dyDescent="0.3">
      <c r="A6" s="4" t="s">
        <v>20</v>
      </c>
      <c r="B6" s="5" t="s">
        <v>21</v>
      </c>
    </row>
    <row r="7" spans="1:2" ht="16" thickBot="1" x14ac:dyDescent="0.3">
      <c r="A7" s="6" t="s">
        <v>22</v>
      </c>
      <c r="B7" s="7" t="s">
        <v>23</v>
      </c>
    </row>
    <row r="8" spans="1:2" ht="16" thickBot="1" x14ac:dyDescent="0.3">
      <c r="A8" s="6" t="s">
        <v>24</v>
      </c>
      <c r="B8" s="7" t="s">
        <v>25</v>
      </c>
    </row>
    <row r="9" spans="1:2" ht="16" thickBot="1" x14ac:dyDescent="0.3">
      <c r="A9" s="6" t="s">
        <v>26</v>
      </c>
      <c r="B9" s="7" t="s">
        <v>27</v>
      </c>
    </row>
    <row r="10" spans="1:2" ht="16" thickBot="1" x14ac:dyDescent="0.3">
      <c r="A10" s="6" t="s">
        <v>28</v>
      </c>
      <c r="B10" s="7" t="s">
        <v>29</v>
      </c>
    </row>
    <row r="11" spans="1:2" ht="16" thickBot="1" x14ac:dyDescent="0.3">
      <c r="A11" s="6" t="s">
        <v>30</v>
      </c>
      <c r="B11" s="7" t="s">
        <v>31</v>
      </c>
    </row>
    <row r="12" spans="1:2" ht="16" thickBot="1" x14ac:dyDescent="0.3">
      <c r="A12" s="6" t="s">
        <v>32</v>
      </c>
      <c r="B12" s="7" t="s">
        <v>33</v>
      </c>
    </row>
    <row r="13" spans="1:2" ht="16" thickBot="1" x14ac:dyDescent="0.3">
      <c r="A13" s="6" t="s">
        <v>34</v>
      </c>
      <c r="B13" s="7" t="s">
        <v>35</v>
      </c>
    </row>
    <row r="14" spans="1:2" ht="16" thickBot="1" x14ac:dyDescent="0.3">
      <c r="A14" s="6" t="s">
        <v>36</v>
      </c>
      <c r="B14" s="7" t="s">
        <v>37</v>
      </c>
    </row>
    <row r="15" spans="1:2" ht="15.5" x14ac:dyDescent="0.35">
      <c r="A15" s="3"/>
      <c r="B15" s="1"/>
    </row>
    <row r="16" spans="1:2" x14ac:dyDescent="0.25">
      <c r="B16" s="11" t="s">
        <v>270</v>
      </c>
    </row>
    <row r="17" spans="1:3" ht="15.5" x14ac:dyDescent="0.25">
      <c r="A17" s="8" t="s">
        <v>48</v>
      </c>
      <c r="B17" s="11" t="s">
        <v>271</v>
      </c>
    </row>
    <row r="18" spans="1:3" x14ac:dyDescent="0.25">
      <c r="A18" s="341" t="s">
        <v>385</v>
      </c>
      <c r="B18" s="11" t="s">
        <v>859</v>
      </c>
      <c r="C18" s="11"/>
    </row>
    <row r="19" spans="1:3" x14ac:dyDescent="0.25">
      <c r="A19" s="341" t="s">
        <v>270</v>
      </c>
      <c r="B19" s="11" t="s">
        <v>385</v>
      </c>
    </row>
    <row r="20" spans="1:3" x14ac:dyDescent="0.25">
      <c r="A20" s="341" t="s">
        <v>271</v>
      </c>
      <c r="B20" s="11" t="s">
        <v>858</v>
      </c>
    </row>
    <row r="21" spans="1:3" x14ac:dyDescent="0.25">
      <c r="A21" s="341" t="s">
        <v>49</v>
      </c>
      <c r="B21" s="11" t="s">
        <v>855</v>
      </c>
    </row>
    <row r="22" spans="1:3" x14ac:dyDescent="0.25">
      <c r="A22" s="341" t="s">
        <v>50</v>
      </c>
      <c r="B22" s="11" t="s">
        <v>856</v>
      </c>
    </row>
    <row r="23" spans="1:3" x14ac:dyDescent="0.25">
      <c r="A23" s="341" t="s">
        <v>51</v>
      </c>
      <c r="B23" s="11" t="s">
        <v>860</v>
      </c>
    </row>
    <row r="24" spans="1:3" x14ac:dyDescent="0.25">
      <c r="A24" s="341" t="s">
        <v>52</v>
      </c>
      <c r="B24" s="11" t="s">
        <v>53</v>
      </c>
    </row>
    <row r="25" spans="1:3" x14ac:dyDescent="0.25">
      <c r="A25" s="341" t="s">
        <v>53</v>
      </c>
      <c r="B25" s="11" t="s">
        <v>857</v>
      </c>
    </row>
    <row r="26" spans="1:3" x14ac:dyDescent="0.25">
      <c r="A26" s="341" t="s">
        <v>54</v>
      </c>
      <c r="B26" s="11" t="s">
        <v>854</v>
      </c>
    </row>
    <row r="27" spans="1:3" x14ac:dyDescent="0.25">
      <c r="B27" s="11" t="s">
        <v>52</v>
      </c>
    </row>
    <row r="28" spans="1:3" x14ac:dyDescent="0.25">
      <c r="A28" s="10" t="s">
        <v>60</v>
      </c>
      <c r="B28" s="11" t="s">
        <v>51</v>
      </c>
    </row>
    <row r="29" spans="1:3" x14ac:dyDescent="0.25">
      <c r="A29" s="9"/>
      <c r="B29" s="11" t="s">
        <v>54</v>
      </c>
    </row>
    <row r="30" spans="1:3" x14ac:dyDescent="0.25">
      <c r="A30" s="9" t="s">
        <v>96</v>
      </c>
    </row>
    <row r="31" spans="1:3" x14ac:dyDescent="0.25">
      <c r="A31" s="9" t="s">
        <v>61</v>
      </c>
    </row>
    <row r="32" spans="1:3" x14ac:dyDescent="0.25">
      <c r="A32" s="9" t="s">
        <v>62</v>
      </c>
    </row>
    <row r="33" spans="1:1" x14ac:dyDescent="0.25">
      <c r="A33" s="9" t="s">
        <v>105</v>
      </c>
    </row>
    <row r="34" spans="1:1" ht="13" x14ac:dyDescent="0.3">
      <c r="A34" s="11" t="s">
        <v>109</v>
      </c>
    </row>
    <row r="35" spans="1:1" x14ac:dyDescent="0.25">
      <c r="A35" s="9" t="s">
        <v>59</v>
      </c>
    </row>
    <row r="36" spans="1:1" x14ac:dyDescent="0.25">
      <c r="A36" s="9" t="s">
        <v>63</v>
      </c>
    </row>
    <row r="39" spans="1:1" x14ac:dyDescent="0.25">
      <c r="A39" s="10" t="s">
        <v>98</v>
      </c>
    </row>
    <row r="40" spans="1:1" x14ac:dyDescent="0.25">
      <c r="A40" s="9" t="s">
        <v>64</v>
      </c>
    </row>
    <row r="41" spans="1:1" x14ac:dyDescent="0.25">
      <c r="A41" s="9" t="s">
        <v>65</v>
      </c>
    </row>
    <row r="42" spans="1:1" x14ac:dyDescent="0.25">
      <c r="A42" s="9" t="s">
        <v>66</v>
      </c>
    </row>
    <row r="43" spans="1:1" x14ac:dyDescent="0.25">
      <c r="A43" s="9" t="s">
        <v>67</v>
      </c>
    </row>
    <row r="44" spans="1:1" x14ac:dyDescent="0.25">
      <c r="A44" s="9" t="s">
        <v>68</v>
      </c>
    </row>
    <row r="45" spans="1:1" x14ac:dyDescent="0.25">
      <c r="A45" s="9" t="s">
        <v>69</v>
      </c>
    </row>
    <row r="46" spans="1:1" x14ac:dyDescent="0.25">
      <c r="A46" s="9" t="s">
        <v>70</v>
      </c>
    </row>
    <row r="47" spans="1:1" x14ac:dyDescent="0.25">
      <c r="A47" s="9" t="s">
        <v>71</v>
      </c>
    </row>
    <row r="48" spans="1:1" x14ac:dyDescent="0.25">
      <c r="A48" s="9" t="s">
        <v>17</v>
      </c>
    </row>
    <row r="49" spans="1:1" x14ac:dyDescent="0.25">
      <c r="A49" s="9" t="s">
        <v>72</v>
      </c>
    </row>
    <row r="50" spans="1:1" x14ac:dyDescent="0.25">
      <c r="A50" s="9" t="s">
        <v>73</v>
      </c>
    </row>
    <row r="51" spans="1:1" x14ac:dyDescent="0.25">
      <c r="A51" s="9" t="s">
        <v>74</v>
      </c>
    </row>
    <row r="52" spans="1:1" x14ac:dyDescent="0.25">
      <c r="A52" s="9" t="s">
        <v>0</v>
      </c>
    </row>
    <row r="53" spans="1:1" x14ac:dyDescent="0.25">
      <c r="A53" s="9" t="s">
        <v>75</v>
      </c>
    </row>
    <row r="55" spans="1:1" x14ac:dyDescent="0.25">
      <c r="A55" s="10" t="s">
        <v>76</v>
      </c>
    </row>
    <row r="56" spans="1:1" x14ac:dyDescent="0.25">
      <c r="A56" s="9" t="s">
        <v>16</v>
      </c>
    </row>
    <row r="57" spans="1:1" x14ac:dyDescent="0.25">
      <c r="A57" s="9" t="s">
        <v>79</v>
      </c>
    </row>
    <row r="58" spans="1:1" x14ac:dyDescent="0.25">
      <c r="A58" s="9" t="s">
        <v>80</v>
      </c>
    </row>
    <row r="59" spans="1:1" x14ac:dyDescent="0.25">
      <c r="A59" s="9" t="s">
        <v>81</v>
      </c>
    </row>
    <row r="60" spans="1:1" x14ac:dyDescent="0.25">
      <c r="A60" s="9" t="s">
        <v>82</v>
      </c>
    </row>
    <row r="61" spans="1:1" x14ac:dyDescent="0.25">
      <c r="A61" s="9" t="s">
        <v>83</v>
      </c>
    </row>
    <row r="62" spans="1:1" x14ac:dyDescent="0.25">
      <c r="A62" s="9" t="s">
        <v>77</v>
      </c>
    </row>
    <row r="63" spans="1:1" x14ac:dyDescent="0.25">
      <c r="A63" s="9" t="s">
        <v>78</v>
      </c>
    </row>
    <row r="65" spans="1:7" x14ac:dyDescent="0.25">
      <c r="A65" s="10" t="s">
        <v>1</v>
      </c>
    </row>
    <row r="66" spans="1:7" ht="14.5" x14ac:dyDescent="0.25">
      <c r="A66" s="11" t="s">
        <v>85</v>
      </c>
      <c r="B66" s="268" t="s">
        <v>85</v>
      </c>
      <c r="C66" s="269"/>
      <c r="D66" s="269"/>
      <c r="E66" s="269"/>
      <c r="F66" s="269"/>
      <c r="G66" s="270"/>
    </row>
    <row r="67" spans="1:7" ht="14.5" x14ac:dyDescent="0.25">
      <c r="A67" s="11" t="s">
        <v>86</v>
      </c>
      <c r="B67" s="262" t="s">
        <v>86</v>
      </c>
      <c r="C67" s="75"/>
      <c r="D67" s="75"/>
      <c r="E67" s="75"/>
      <c r="F67" s="75"/>
      <c r="G67" s="263"/>
    </row>
    <row r="68" spans="1:7" ht="14.5" x14ac:dyDescent="0.25">
      <c r="A68" s="11" t="s">
        <v>87</v>
      </c>
      <c r="B68" s="262" t="s">
        <v>87</v>
      </c>
      <c r="C68" s="75"/>
      <c r="D68" s="75"/>
      <c r="E68" s="75"/>
      <c r="F68" s="75"/>
      <c r="G68" s="263"/>
    </row>
    <row r="69" spans="1:7" ht="14.5" x14ac:dyDescent="0.25">
      <c r="A69" s="11" t="s">
        <v>388</v>
      </c>
      <c r="B69" s="262" t="s">
        <v>565</v>
      </c>
      <c r="C69" s="75"/>
      <c r="D69" s="75"/>
      <c r="E69" s="75"/>
      <c r="F69" s="75"/>
      <c r="G69" s="263"/>
    </row>
    <row r="70" spans="1:7" ht="14.5" x14ac:dyDescent="0.25">
      <c r="A70" s="11" t="s">
        <v>88</v>
      </c>
      <c r="B70" s="262" t="s">
        <v>88</v>
      </c>
      <c r="C70" s="75"/>
      <c r="D70" s="75"/>
      <c r="E70" s="75"/>
      <c r="F70" s="75"/>
      <c r="G70" s="263"/>
    </row>
    <row r="71" spans="1:7" ht="14.5" x14ac:dyDescent="0.25">
      <c r="A71" s="11" t="s">
        <v>386</v>
      </c>
      <c r="B71" s="262" t="s">
        <v>386</v>
      </c>
      <c r="C71" s="75"/>
      <c r="D71" s="75"/>
      <c r="E71" s="75"/>
      <c r="F71" s="75"/>
      <c r="G71" s="263"/>
    </row>
    <row r="72" spans="1:7" ht="14.5" x14ac:dyDescent="0.25">
      <c r="A72" s="11" t="s">
        <v>90</v>
      </c>
      <c r="B72" s="262" t="s">
        <v>90</v>
      </c>
      <c r="C72" s="75"/>
      <c r="D72" s="75"/>
      <c r="E72" s="75"/>
      <c r="F72" s="75"/>
      <c r="G72" s="263"/>
    </row>
    <row r="73" spans="1:7" ht="14.5" x14ac:dyDescent="0.25">
      <c r="A73" s="11" t="s">
        <v>91</v>
      </c>
      <c r="B73" s="256" t="s">
        <v>718</v>
      </c>
      <c r="C73" s="257"/>
      <c r="D73" s="257"/>
      <c r="E73" s="257"/>
      <c r="F73" s="257"/>
      <c r="G73" s="258"/>
    </row>
    <row r="74" spans="1:7" ht="14.5" x14ac:dyDescent="0.25">
      <c r="A74" s="11" t="s">
        <v>389</v>
      </c>
      <c r="B74" s="256" t="s">
        <v>719</v>
      </c>
      <c r="C74" s="257"/>
      <c r="D74" s="257"/>
      <c r="E74" s="257"/>
      <c r="F74" s="257"/>
      <c r="G74" s="258"/>
    </row>
    <row r="75" spans="1:7" ht="14.5" customHeight="1" x14ac:dyDescent="0.25">
      <c r="A75" s="11" t="s">
        <v>387</v>
      </c>
      <c r="B75" s="264" t="s">
        <v>720</v>
      </c>
      <c r="C75" s="53"/>
      <c r="D75" s="53"/>
      <c r="E75" s="53"/>
      <c r="F75" s="53"/>
      <c r="G75" s="265"/>
    </row>
    <row r="76" spans="1:7" ht="14.5" x14ac:dyDescent="0.25">
      <c r="B76" s="262" t="s">
        <v>721</v>
      </c>
      <c r="C76" s="75"/>
      <c r="D76" s="75"/>
      <c r="E76" s="75"/>
      <c r="F76" s="75"/>
      <c r="G76" s="263"/>
    </row>
    <row r="77" spans="1:7" ht="14.5" x14ac:dyDescent="0.25">
      <c r="A77" s="10" t="s">
        <v>97</v>
      </c>
      <c r="B77" s="262" t="s">
        <v>387</v>
      </c>
      <c r="C77" s="75"/>
      <c r="D77" s="75"/>
      <c r="E77" s="75"/>
      <c r="F77" s="75"/>
      <c r="G77" s="263"/>
    </row>
    <row r="78" spans="1:7" ht="14.5" x14ac:dyDescent="0.25">
      <c r="A78" s="9" t="s">
        <v>99</v>
      </c>
      <c r="B78" s="262" t="s">
        <v>567</v>
      </c>
      <c r="C78" s="75"/>
      <c r="D78" s="75"/>
      <c r="E78" s="75"/>
      <c r="F78" s="75"/>
      <c r="G78" s="263"/>
    </row>
    <row r="79" spans="1:7" ht="14.5" x14ac:dyDescent="0.25">
      <c r="A79" s="9" t="s">
        <v>100</v>
      </c>
      <c r="B79" s="271" t="s">
        <v>566</v>
      </c>
      <c r="C79" s="266"/>
      <c r="D79" s="266"/>
      <c r="E79" s="266"/>
      <c r="F79" s="266"/>
      <c r="G79" s="267"/>
    </row>
    <row r="80" spans="1:7" ht="14.5" x14ac:dyDescent="0.25">
      <c r="A80" s="9" t="s">
        <v>101</v>
      </c>
      <c r="B80" s="285" t="s">
        <v>9</v>
      </c>
    </row>
    <row r="81" spans="1:2" x14ac:dyDescent="0.25">
      <c r="A81" s="9" t="s">
        <v>102</v>
      </c>
    </row>
    <row r="82" spans="1:2" ht="14.5" x14ac:dyDescent="0.25">
      <c r="A82" s="11" t="s">
        <v>103</v>
      </c>
      <c r="B82" s="305" t="s">
        <v>820</v>
      </c>
    </row>
    <row r="83" spans="1:2" x14ac:dyDescent="0.25">
      <c r="A83" s="9" t="s">
        <v>104</v>
      </c>
    </row>
    <row r="84" spans="1:2" x14ac:dyDescent="0.25">
      <c r="A84" s="11" t="s">
        <v>146</v>
      </c>
    </row>
    <row r="85" spans="1:2" x14ac:dyDescent="0.25">
      <c r="A85" s="11" t="s">
        <v>147</v>
      </c>
    </row>
    <row r="86" spans="1:2" x14ac:dyDescent="0.25">
      <c r="A86" s="11" t="s">
        <v>148</v>
      </c>
    </row>
    <row r="87" spans="1:2" x14ac:dyDescent="0.25">
      <c r="A87" s="11" t="s">
        <v>149</v>
      </c>
    </row>
    <row r="88" spans="1:2" x14ac:dyDescent="0.25">
      <c r="A88" s="11" t="s">
        <v>150</v>
      </c>
    </row>
    <row r="89" spans="1:2" x14ac:dyDescent="0.25">
      <c r="A89" s="11" t="s">
        <v>151</v>
      </c>
    </row>
    <row r="90" spans="1:2" x14ac:dyDescent="0.25">
      <c r="A90" s="11" t="s">
        <v>152</v>
      </c>
    </row>
    <row r="91" spans="1:2" x14ac:dyDescent="0.25">
      <c r="A91" s="11" t="s">
        <v>153</v>
      </c>
    </row>
    <row r="92" spans="1:2" x14ac:dyDescent="0.25">
      <c r="A92" s="11" t="s">
        <v>154</v>
      </c>
    </row>
    <row r="93" spans="1:2" x14ac:dyDescent="0.25">
      <c r="A93" s="11" t="s">
        <v>155</v>
      </c>
    </row>
    <row r="94" spans="1:2" x14ac:dyDescent="0.25">
      <c r="A94" s="11" t="s">
        <v>156</v>
      </c>
    </row>
    <row r="95" spans="1:2" x14ac:dyDescent="0.25">
      <c r="A95" s="11" t="s">
        <v>157</v>
      </c>
    </row>
    <row r="96" spans="1:2" x14ac:dyDescent="0.25">
      <c r="A96" s="11" t="s">
        <v>54</v>
      </c>
    </row>
    <row r="98" spans="1:2" x14ac:dyDescent="0.25">
      <c r="A98" s="11" t="s">
        <v>8</v>
      </c>
      <c r="B98" t="s">
        <v>548</v>
      </c>
    </row>
    <row r="99" spans="1:2" x14ac:dyDescent="0.25">
      <c r="A99" s="11" t="s">
        <v>6</v>
      </c>
      <c r="B99" s="11" t="s">
        <v>549</v>
      </c>
    </row>
    <row r="100" spans="1:2" x14ac:dyDescent="0.25">
      <c r="A100" s="11" t="s">
        <v>9</v>
      </c>
      <c r="B100" s="11" t="s">
        <v>550</v>
      </c>
    </row>
    <row r="101" spans="1:2" x14ac:dyDescent="0.25">
      <c r="B101" t="s">
        <v>9</v>
      </c>
    </row>
    <row r="102" spans="1:2" x14ac:dyDescent="0.25">
      <c r="A102" s="10" t="s">
        <v>171</v>
      </c>
    </row>
    <row r="103" spans="1:2" x14ac:dyDescent="0.25">
      <c r="A103" s="11" t="s">
        <v>172</v>
      </c>
    </row>
    <row r="104" spans="1:2" x14ac:dyDescent="0.25">
      <c r="A104" s="11" t="s">
        <v>173</v>
      </c>
    </row>
    <row r="105" spans="1:2" x14ac:dyDescent="0.25">
      <c r="A105" s="11" t="s">
        <v>174</v>
      </c>
    </row>
    <row r="106" spans="1:2" x14ac:dyDescent="0.25">
      <c r="A106" s="11" t="s">
        <v>175</v>
      </c>
    </row>
    <row r="107" spans="1:2" x14ac:dyDescent="0.25">
      <c r="A107" s="11" t="s">
        <v>176</v>
      </c>
    </row>
    <row r="108" spans="1:2" x14ac:dyDescent="0.25">
      <c r="A108" s="11" t="s">
        <v>177</v>
      </c>
    </row>
    <row r="110" spans="1:2" x14ac:dyDescent="0.25">
      <c r="A110" s="10" t="s">
        <v>164</v>
      </c>
    </row>
    <row r="111" spans="1:2" x14ac:dyDescent="0.25">
      <c r="A111" s="11" t="s">
        <v>539</v>
      </c>
    </row>
    <row r="112" spans="1:2" x14ac:dyDescent="0.25">
      <c r="A112" s="11" t="s">
        <v>540</v>
      </c>
    </row>
    <row r="113" spans="1:1" x14ac:dyDescent="0.25">
      <c r="A113" s="11" t="s">
        <v>541</v>
      </c>
    </row>
    <row r="114" spans="1:1" x14ac:dyDescent="0.25">
      <c r="A114" s="11" t="s">
        <v>542</v>
      </c>
    </row>
  </sheetData>
  <sortState ref="B16:B28">
    <sortCondition ref="B16"/>
  </sortState>
  <phoneticPr fontId="4" type="noConversion"/>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2018&amp;RCTR-CSR</oddHeader>
    <oddFooter>&amp;C&amp;A&amp;R&amp;P/&amp;N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124"/>
  <sheetViews>
    <sheetView zoomScale="90" zoomScaleNormal="90" workbookViewId="0">
      <selection activeCell="E3" sqref="E3:K3"/>
    </sheetView>
  </sheetViews>
  <sheetFormatPr defaultColWidth="9.1796875" defaultRowHeight="14.5" x14ac:dyDescent="0.35"/>
  <cols>
    <col min="1" max="1" width="12.54296875" style="39" customWidth="1"/>
    <col min="2" max="2" width="18.81640625" style="39" customWidth="1"/>
    <col min="3" max="3" width="10.1796875" style="39" customWidth="1"/>
    <col min="4" max="4" width="20" style="39" customWidth="1"/>
    <col min="5" max="5" width="9.54296875" style="39" customWidth="1"/>
    <col min="6" max="6" width="15" style="39" customWidth="1"/>
    <col min="7" max="7" width="13.81640625" style="39" customWidth="1"/>
    <col min="8" max="8" width="5.453125" style="39" customWidth="1"/>
    <col min="9" max="9" width="9.1796875" style="39"/>
    <col min="10" max="10" width="27.54296875" style="39" customWidth="1"/>
    <col min="11" max="11" width="44" style="39" customWidth="1"/>
    <col min="12" max="12" width="7.81640625" style="46" hidden="1" customWidth="1"/>
    <col min="13" max="13" width="10" style="105" hidden="1" customWidth="1"/>
    <col min="14" max="15" width="6.1796875" style="46" hidden="1" customWidth="1"/>
    <col min="16" max="16" width="2.81640625" style="39" customWidth="1"/>
    <col min="17" max="16384" width="9.1796875" style="39"/>
  </cols>
  <sheetData>
    <row r="1" spans="1:15" x14ac:dyDescent="0.35">
      <c r="A1" s="388" t="s">
        <v>551</v>
      </c>
      <c r="B1" s="389"/>
      <c r="C1" s="389"/>
      <c r="D1" s="389"/>
      <c r="E1" s="389"/>
      <c r="F1" s="389"/>
      <c r="G1" s="389"/>
      <c r="H1" s="389"/>
      <c r="I1" s="389"/>
      <c r="J1" s="389"/>
      <c r="K1" s="390"/>
    </row>
    <row r="3" spans="1:15" x14ac:dyDescent="0.35">
      <c r="A3" s="391" t="s">
        <v>202</v>
      </c>
      <c r="B3" s="392"/>
      <c r="C3" s="392"/>
      <c r="D3" s="393"/>
      <c r="E3" s="361"/>
      <c r="F3" s="362"/>
      <c r="G3" s="362"/>
      <c r="H3" s="362"/>
      <c r="I3" s="362"/>
      <c r="J3" s="362"/>
      <c r="K3" s="363"/>
    </row>
    <row r="4" spans="1:15" x14ac:dyDescent="0.35">
      <c r="A4" s="372" t="s">
        <v>13</v>
      </c>
      <c r="B4" s="372"/>
      <c r="C4" s="372"/>
      <c r="D4" s="372"/>
      <c r="E4" s="361"/>
      <c r="F4" s="362"/>
      <c r="G4" s="362"/>
      <c r="H4" s="362"/>
      <c r="I4" s="362"/>
      <c r="J4" s="362"/>
      <c r="K4" s="363"/>
    </row>
    <row r="5" spans="1:15" x14ac:dyDescent="0.35">
      <c r="A5" s="394" t="s">
        <v>14</v>
      </c>
      <c r="B5" s="394"/>
      <c r="C5" s="394"/>
      <c r="D5" s="394"/>
      <c r="E5" s="361"/>
      <c r="F5" s="362"/>
      <c r="G5" s="362"/>
      <c r="H5" s="362"/>
      <c r="I5" s="362"/>
      <c r="J5" s="362"/>
      <c r="K5" s="363"/>
    </row>
    <row r="6" spans="1:15" x14ac:dyDescent="0.35">
      <c r="A6" s="401" t="s">
        <v>56</v>
      </c>
      <c r="B6" s="402"/>
      <c r="C6" s="402"/>
      <c r="D6" s="403"/>
      <c r="E6" s="404"/>
      <c r="F6" s="405"/>
      <c r="G6" s="405"/>
      <c r="H6" s="405"/>
      <c r="I6" s="405"/>
      <c r="J6" s="405"/>
      <c r="K6" s="406"/>
    </row>
    <row r="7" spans="1:15" ht="66.75" customHeight="1" x14ac:dyDescent="0.35">
      <c r="A7" s="391" t="s">
        <v>364</v>
      </c>
      <c r="B7" s="392"/>
      <c r="C7" s="392"/>
      <c r="D7" s="393"/>
      <c r="E7" s="361"/>
      <c r="F7" s="362"/>
      <c r="G7" s="362"/>
      <c r="H7" s="362"/>
      <c r="I7" s="362"/>
      <c r="J7" s="362"/>
      <c r="K7" s="363"/>
    </row>
    <row r="8" spans="1:15" ht="92.25" customHeight="1" x14ac:dyDescent="0.35">
      <c r="A8" s="391" t="s">
        <v>722</v>
      </c>
      <c r="B8" s="392"/>
      <c r="C8" s="392"/>
      <c r="D8" s="393"/>
      <c r="E8" s="409"/>
      <c r="F8" s="410"/>
      <c r="G8" s="410"/>
      <c r="H8" s="410"/>
      <c r="I8" s="410"/>
      <c r="J8" s="410"/>
      <c r="K8" s="411"/>
    </row>
    <row r="9" spans="1:15" ht="53.25" customHeight="1" x14ac:dyDescent="0.35">
      <c r="A9" s="407" t="s">
        <v>295</v>
      </c>
      <c r="B9" s="407"/>
      <c r="C9" s="407"/>
      <c r="D9" s="407"/>
      <c r="E9" s="408"/>
      <c r="F9" s="408"/>
      <c r="G9" s="408"/>
      <c r="H9" s="408"/>
      <c r="I9" s="408"/>
      <c r="J9" s="408"/>
      <c r="K9" s="408"/>
    </row>
    <row r="10" spans="1:15" x14ac:dyDescent="0.35">
      <c r="A10" s="24"/>
      <c r="B10" s="24"/>
      <c r="C10" s="24"/>
      <c r="D10" s="24"/>
      <c r="E10" s="106"/>
      <c r="F10" s="106"/>
      <c r="G10" s="106"/>
      <c r="H10" s="106"/>
      <c r="I10" s="106"/>
      <c r="J10" s="106"/>
      <c r="K10" s="106"/>
    </row>
    <row r="11" spans="1:15" ht="12.75" customHeight="1" x14ac:dyDescent="0.35">
      <c r="A11" s="388" t="s">
        <v>552</v>
      </c>
      <c r="B11" s="389"/>
      <c r="C11" s="389"/>
      <c r="D11" s="389"/>
      <c r="E11" s="389"/>
      <c r="F11" s="389"/>
      <c r="G11" s="389"/>
      <c r="H11" s="389"/>
      <c r="I11" s="389"/>
      <c r="J11" s="389"/>
      <c r="K11" s="390"/>
    </row>
    <row r="12" spans="1:15" x14ac:dyDescent="0.35">
      <c r="K12" s="107"/>
    </row>
    <row r="13" spans="1:15" s="72" customFormat="1" x14ac:dyDescent="0.35">
      <c r="A13" s="372" t="s">
        <v>201</v>
      </c>
      <c r="B13" s="372"/>
      <c r="C13" s="372"/>
      <c r="D13" s="372"/>
      <c r="E13" s="361"/>
      <c r="F13" s="362"/>
      <c r="G13" s="362"/>
      <c r="H13" s="362"/>
      <c r="I13" s="362"/>
      <c r="J13" s="362"/>
      <c r="K13" s="363"/>
      <c r="L13" s="108"/>
      <c r="M13" s="109"/>
      <c r="N13" s="108"/>
      <c r="O13" s="108"/>
    </row>
    <row r="14" spans="1:15" s="72" customFormat="1" x14ac:dyDescent="0.35">
      <c r="A14" s="372" t="s">
        <v>203</v>
      </c>
      <c r="B14" s="372"/>
      <c r="C14" s="372"/>
      <c r="D14" s="372"/>
      <c r="E14" s="361"/>
      <c r="F14" s="362"/>
      <c r="G14" s="362"/>
      <c r="H14" s="362"/>
      <c r="I14" s="362"/>
      <c r="J14" s="362"/>
      <c r="K14" s="363"/>
      <c r="L14" s="108"/>
      <c r="M14" s="109"/>
      <c r="N14" s="108"/>
      <c r="O14" s="108"/>
    </row>
    <row r="15" spans="1:15" s="72" customFormat="1" x14ac:dyDescent="0.35">
      <c r="A15" s="398" t="s">
        <v>544</v>
      </c>
      <c r="B15" s="399"/>
      <c r="C15" s="399"/>
      <c r="D15" s="400"/>
      <c r="E15" s="395"/>
      <c r="F15" s="396"/>
      <c r="G15" s="396"/>
      <c r="H15" s="396"/>
      <c r="I15" s="396"/>
      <c r="J15" s="396"/>
      <c r="K15" s="397"/>
      <c r="L15" s="108"/>
      <c r="M15" s="109"/>
      <c r="N15" s="108"/>
      <c r="O15" s="108"/>
    </row>
    <row r="16" spans="1:15" s="72" customFormat="1" x14ac:dyDescent="0.35">
      <c r="A16" s="372" t="s">
        <v>402</v>
      </c>
      <c r="B16" s="372"/>
      <c r="C16" s="372"/>
      <c r="D16" s="372"/>
      <c r="E16" s="361"/>
      <c r="F16" s="362"/>
      <c r="G16" s="362"/>
      <c r="H16" s="362"/>
      <c r="I16" s="362"/>
      <c r="J16" s="362"/>
      <c r="K16" s="363"/>
      <c r="L16" s="108"/>
      <c r="M16" s="109"/>
      <c r="N16" s="108"/>
      <c r="O16" s="108"/>
    </row>
    <row r="17" spans="1:15" s="72" customFormat="1" ht="40.5" customHeight="1" x14ac:dyDescent="0.35">
      <c r="A17" s="372" t="s">
        <v>543</v>
      </c>
      <c r="B17" s="372"/>
      <c r="C17" s="372"/>
      <c r="D17" s="372"/>
      <c r="E17" s="361"/>
      <c r="F17" s="362"/>
      <c r="G17" s="362"/>
      <c r="H17" s="362"/>
      <c r="I17" s="362"/>
      <c r="J17" s="362"/>
      <c r="K17" s="363"/>
      <c r="L17" s="108"/>
      <c r="M17" s="109"/>
      <c r="N17" s="108"/>
      <c r="O17" s="108"/>
    </row>
    <row r="18" spans="1:15" s="72" customFormat="1" x14ac:dyDescent="0.35">
      <c r="A18" s="71"/>
      <c r="B18" s="71"/>
      <c r="C18" s="71"/>
      <c r="D18" s="71"/>
      <c r="E18" s="71"/>
      <c r="F18" s="71"/>
      <c r="G18" s="71"/>
      <c r="L18" s="108"/>
      <c r="M18" s="109"/>
      <c r="N18" s="108"/>
      <c r="O18" s="108"/>
    </row>
    <row r="19" spans="1:15" s="72" customFormat="1" x14ac:dyDescent="0.35">
      <c r="A19" s="70" t="s">
        <v>144</v>
      </c>
      <c r="B19" s="70"/>
      <c r="C19" s="71"/>
      <c r="D19" s="71"/>
      <c r="E19" s="71"/>
      <c r="L19" s="108"/>
      <c r="M19" s="109"/>
      <c r="N19" s="108"/>
      <c r="O19" s="108"/>
    </row>
    <row r="20" spans="1:15" s="72" customFormat="1" ht="12" customHeight="1" x14ac:dyDescent="0.35">
      <c r="A20" s="71"/>
      <c r="B20" s="71"/>
      <c r="C20" s="71"/>
      <c r="D20" s="71"/>
      <c r="E20" s="71"/>
      <c r="L20" s="108"/>
      <c r="M20" s="109"/>
      <c r="N20" s="108"/>
      <c r="O20" s="108"/>
    </row>
    <row r="21" spans="1:15" s="72" customFormat="1" x14ac:dyDescent="0.35">
      <c r="A21" s="383" t="s">
        <v>788</v>
      </c>
      <c r="B21" s="383"/>
      <c r="C21" s="383"/>
      <c r="D21" s="124"/>
      <c r="E21" s="71"/>
      <c r="L21" s="108"/>
      <c r="M21" s="109"/>
      <c r="N21" s="108"/>
      <c r="O21" s="108"/>
    </row>
    <row r="22" spans="1:15" s="72" customFormat="1" x14ac:dyDescent="0.35">
      <c r="A22" s="383" t="s">
        <v>789</v>
      </c>
      <c r="B22" s="383"/>
      <c r="C22" s="383"/>
      <c r="D22" s="124"/>
      <c r="E22" s="71"/>
      <c r="L22" s="108"/>
      <c r="M22" s="109"/>
      <c r="N22" s="108"/>
      <c r="O22" s="108"/>
    </row>
    <row r="23" spans="1:15" s="72" customFormat="1" x14ac:dyDescent="0.35">
      <c r="A23" s="383" t="s">
        <v>18</v>
      </c>
      <c r="B23" s="383"/>
      <c r="C23" s="383"/>
      <c r="D23" s="124"/>
      <c r="E23" s="71"/>
      <c r="L23" s="108"/>
      <c r="M23" s="109"/>
      <c r="N23" s="108"/>
      <c r="O23" s="108"/>
    </row>
    <row r="24" spans="1:15" s="72" customFormat="1" x14ac:dyDescent="0.35">
      <c r="A24" s="383" t="s">
        <v>790</v>
      </c>
      <c r="B24" s="383"/>
      <c r="C24" s="383"/>
      <c r="D24" s="124"/>
      <c r="E24" s="71"/>
      <c r="L24" s="108"/>
      <c r="M24" s="109"/>
      <c r="N24" s="108"/>
      <c r="O24" s="108"/>
    </row>
    <row r="25" spans="1:15" s="72" customFormat="1" x14ac:dyDescent="0.35">
      <c r="A25" s="383" t="s">
        <v>791</v>
      </c>
      <c r="B25" s="383"/>
      <c r="C25" s="383"/>
      <c r="D25" s="124"/>
      <c r="E25" s="71"/>
      <c r="L25" s="108"/>
      <c r="M25" s="109"/>
      <c r="N25" s="108"/>
      <c r="O25" s="108"/>
    </row>
    <row r="26" spans="1:15" s="72" customFormat="1" x14ac:dyDescent="0.35">
      <c r="A26" s="383" t="s">
        <v>166</v>
      </c>
      <c r="B26" s="383"/>
      <c r="C26" s="383"/>
      <c r="D26" s="124"/>
      <c r="E26" s="71"/>
      <c r="L26" s="108"/>
      <c r="M26" s="109"/>
      <c r="N26" s="108"/>
      <c r="O26" s="108"/>
    </row>
    <row r="27" spans="1:15" s="72" customFormat="1" x14ac:dyDescent="0.35">
      <c r="A27" s="39"/>
      <c r="B27" s="39"/>
      <c r="C27" s="39"/>
      <c r="D27" s="39"/>
      <c r="E27" s="71"/>
      <c r="L27" s="108"/>
      <c r="M27" s="109"/>
      <c r="N27" s="108"/>
      <c r="O27" s="108"/>
    </row>
    <row r="28" spans="1:15" s="44" customFormat="1" x14ac:dyDescent="0.35">
      <c r="A28" s="70" t="s">
        <v>145</v>
      </c>
      <c r="B28" s="70"/>
      <c r="C28" s="76"/>
      <c r="D28" s="77" t="s">
        <v>39</v>
      </c>
      <c r="E28" s="78" t="s">
        <v>169</v>
      </c>
      <c r="F28" s="77" t="s">
        <v>40</v>
      </c>
      <c r="G28" s="79" t="s">
        <v>41</v>
      </c>
      <c r="H28" s="72"/>
      <c r="I28" s="72"/>
      <c r="J28" s="72"/>
      <c r="K28" s="72"/>
      <c r="L28" s="108"/>
      <c r="M28" s="109"/>
      <c r="N28" s="110"/>
      <c r="O28" s="110"/>
    </row>
    <row r="29" spans="1:15" s="44" customFormat="1" x14ac:dyDescent="0.35">
      <c r="A29" s="80"/>
      <c r="B29" s="75"/>
      <c r="C29" s="71"/>
      <c r="D29" s="71"/>
      <c r="E29" s="72"/>
      <c r="F29" s="71"/>
      <c r="G29" s="71"/>
      <c r="H29" s="72"/>
      <c r="I29" s="72"/>
      <c r="J29" s="72"/>
      <c r="K29" s="72"/>
      <c r="L29" s="108"/>
      <c r="M29" s="109"/>
      <c r="N29" s="110"/>
      <c r="O29" s="110"/>
    </row>
    <row r="30" spans="1:15" s="44" customFormat="1" x14ac:dyDescent="0.35">
      <c r="A30" s="386" t="s">
        <v>167</v>
      </c>
      <c r="B30" s="386"/>
      <c r="C30" s="386"/>
      <c r="D30" s="125"/>
      <c r="E30" s="81" t="str">
        <f>IFERROR($D30/$D$35,"%")</f>
        <v>%</v>
      </c>
      <c r="F30" s="125"/>
      <c r="G30" s="73"/>
      <c r="H30" s="72"/>
      <c r="I30" s="72"/>
      <c r="J30" s="72"/>
      <c r="K30" s="72"/>
      <c r="L30" s="108"/>
      <c r="M30" s="109"/>
      <c r="N30" s="110"/>
      <c r="O30" s="110"/>
    </row>
    <row r="31" spans="1:15" s="44" customFormat="1" x14ac:dyDescent="0.35">
      <c r="A31" s="82" t="s">
        <v>168</v>
      </c>
      <c r="B31" s="82"/>
      <c r="C31" s="82"/>
      <c r="D31" s="125"/>
      <c r="E31" s="81" t="str">
        <f>IFERROR($D31/$D$35,"%")</f>
        <v>%</v>
      </c>
      <c r="F31" s="125"/>
      <c r="G31" s="73"/>
      <c r="H31" s="72"/>
      <c r="I31" s="72"/>
      <c r="J31" s="72"/>
      <c r="K31" s="72"/>
      <c r="L31" s="108"/>
      <c r="M31" s="109"/>
      <c r="N31" s="110"/>
      <c r="O31" s="110"/>
    </row>
    <row r="32" spans="1:15" s="44" customFormat="1" x14ac:dyDescent="0.35">
      <c r="A32" s="386" t="s">
        <v>47</v>
      </c>
      <c r="B32" s="386"/>
      <c r="C32" s="386"/>
      <c r="D32" s="125"/>
      <c r="E32" s="81" t="str">
        <f>IFERROR($D32/$D$35,"%")</f>
        <v>%</v>
      </c>
      <c r="F32" s="125"/>
      <c r="G32" s="73"/>
      <c r="H32" s="72"/>
      <c r="I32" s="72"/>
      <c r="J32" s="72"/>
      <c r="K32" s="72"/>
      <c r="L32" s="108"/>
      <c r="M32" s="109"/>
      <c r="N32" s="110"/>
      <c r="O32" s="110"/>
    </row>
    <row r="33" spans="1:19" s="44" customFormat="1" x14ac:dyDescent="0.35">
      <c r="A33" s="383" t="s">
        <v>15</v>
      </c>
      <c r="B33" s="383"/>
      <c r="C33" s="383"/>
      <c r="D33" s="125"/>
      <c r="E33" s="81" t="str">
        <f>IFERROR($D33/$D$35,"%")</f>
        <v>%</v>
      </c>
      <c r="F33" s="125"/>
      <c r="G33" s="73"/>
      <c r="H33" s="72"/>
      <c r="I33" s="72"/>
      <c r="J33" s="72"/>
      <c r="K33" s="72"/>
      <c r="L33" s="108"/>
      <c r="M33" s="109"/>
      <c r="N33" s="110"/>
      <c r="O33" s="110"/>
    </row>
    <row r="34" spans="1:19" s="44" customFormat="1" x14ac:dyDescent="0.35">
      <c r="A34" s="386"/>
      <c r="B34" s="386"/>
      <c r="C34" s="386"/>
      <c r="D34" s="73"/>
      <c r="E34" s="83"/>
      <c r="F34" s="73"/>
      <c r="G34" s="73"/>
      <c r="H34" s="72"/>
      <c r="I34" s="72"/>
      <c r="J34" s="72"/>
      <c r="K34" s="72"/>
      <c r="L34" s="108"/>
      <c r="M34" s="109"/>
      <c r="N34" s="110"/>
      <c r="O34" s="110"/>
    </row>
    <row r="35" spans="1:19" s="44" customFormat="1" x14ac:dyDescent="0.35">
      <c r="A35" s="386" t="s">
        <v>38</v>
      </c>
      <c r="B35" s="386"/>
      <c r="C35" s="386"/>
      <c r="D35" s="148">
        <f>SUM(D30:D33)</f>
        <v>0</v>
      </c>
      <c r="E35" s="72"/>
      <c r="F35" s="84">
        <f>SUM(F30:F33)</f>
        <v>0</v>
      </c>
      <c r="G35" s="84">
        <f>IFERROR(D35-F35,"")</f>
        <v>0</v>
      </c>
      <c r="H35" s="72"/>
      <c r="I35" s="72"/>
      <c r="J35" s="72"/>
      <c r="K35" s="72"/>
      <c r="L35" s="108"/>
      <c r="M35" s="109"/>
      <c r="N35" s="110"/>
      <c r="O35" s="110"/>
    </row>
    <row r="36" spans="1:19" s="44" customFormat="1" x14ac:dyDescent="0.35">
      <c r="A36" s="72"/>
      <c r="B36" s="72"/>
      <c r="C36" s="72"/>
      <c r="D36" s="72"/>
      <c r="E36" s="72"/>
      <c r="F36" s="72"/>
      <c r="G36" s="72"/>
      <c r="H36" s="72"/>
      <c r="I36" s="72"/>
      <c r="J36" s="72"/>
      <c r="K36" s="72"/>
      <c r="L36" s="108"/>
      <c r="M36" s="109"/>
      <c r="N36" s="110"/>
      <c r="O36" s="110"/>
    </row>
    <row r="37" spans="1:19" s="44" customFormat="1" x14ac:dyDescent="0.35">
      <c r="A37" s="384" t="s">
        <v>57</v>
      </c>
      <c r="B37" s="385"/>
      <c r="G37" s="147"/>
      <c r="H37" s="72"/>
      <c r="I37" s="72"/>
      <c r="J37" s="72"/>
      <c r="K37" s="72"/>
      <c r="L37" s="108"/>
      <c r="M37" s="109"/>
      <c r="N37" s="110"/>
      <c r="O37" s="110"/>
    </row>
    <row r="38" spans="1:19" s="44" customFormat="1" x14ac:dyDescent="0.35">
      <c r="A38" s="384" t="s">
        <v>58</v>
      </c>
      <c r="B38" s="385"/>
      <c r="C38" s="72"/>
      <c r="D38" s="72"/>
      <c r="E38" s="72"/>
      <c r="F38" s="72"/>
      <c r="G38" s="141" t="str">
        <f>IFERROR(G37/F35,"")</f>
        <v/>
      </c>
      <c r="H38" s="72"/>
      <c r="I38" s="72"/>
      <c r="J38" s="72"/>
      <c r="K38" s="72"/>
      <c r="L38" s="108"/>
      <c r="M38" s="109"/>
      <c r="N38" s="110"/>
      <c r="O38" s="110"/>
    </row>
    <row r="39" spans="1:19" s="44" customFormat="1" x14ac:dyDescent="0.35">
      <c r="A39" s="75"/>
      <c r="B39" s="75"/>
      <c r="C39" s="71"/>
      <c r="D39" s="71"/>
      <c r="E39" s="71"/>
      <c r="F39" s="60"/>
      <c r="G39" s="71"/>
      <c r="H39" s="72"/>
      <c r="I39" s="72"/>
      <c r="J39" s="72"/>
      <c r="K39" s="72"/>
      <c r="L39" s="108"/>
      <c r="M39" s="109"/>
      <c r="N39" s="110"/>
      <c r="O39" s="110"/>
    </row>
    <row r="40" spans="1:19" s="72" customFormat="1" x14ac:dyDescent="0.35">
      <c r="A40" s="387" t="s">
        <v>181</v>
      </c>
      <c r="B40" s="383"/>
      <c r="C40" s="383"/>
      <c r="D40" s="383"/>
      <c r="E40" s="383"/>
      <c r="F40" s="383"/>
      <c r="G40" s="383"/>
      <c r="L40" s="108"/>
      <c r="M40" s="109"/>
      <c r="N40" s="108"/>
      <c r="O40" s="108"/>
    </row>
    <row r="41" spans="1:19" s="72" customFormat="1" ht="11.25" customHeight="1" x14ac:dyDescent="0.35">
      <c r="A41" s="76"/>
      <c r="B41" s="71"/>
      <c r="C41" s="71"/>
      <c r="D41" s="71"/>
      <c r="E41" s="71"/>
      <c r="F41" s="71"/>
      <c r="G41" s="71"/>
      <c r="L41" s="108"/>
      <c r="M41" s="109"/>
      <c r="N41" s="108"/>
      <c r="O41" s="108"/>
    </row>
    <row r="42" spans="1:19" s="72" customFormat="1" ht="54" customHeight="1" x14ac:dyDescent="0.35">
      <c r="A42" s="361"/>
      <c r="B42" s="362"/>
      <c r="C42" s="362"/>
      <c r="D42" s="362"/>
      <c r="E42" s="362"/>
      <c r="F42" s="362"/>
      <c r="G42" s="362"/>
      <c r="H42" s="362"/>
      <c r="I42" s="362"/>
      <c r="J42" s="362"/>
      <c r="K42" s="363"/>
      <c r="L42" s="108"/>
      <c r="M42" s="109"/>
      <c r="N42" s="108"/>
      <c r="O42" s="108"/>
    </row>
    <row r="43" spans="1:19" s="72" customFormat="1" x14ac:dyDescent="0.35">
      <c r="A43" s="85"/>
      <c r="B43" s="85"/>
      <c r="C43" s="85"/>
      <c r="D43" s="85"/>
      <c r="E43" s="85"/>
      <c r="F43" s="85"/>
      <c r="G43" s="85"/>
      <c r="H43" s="85"/>
      <c r="I43" s="85"/>
      <c r="J43" s="85"/>
      <c r="K43" s="85"/>
      <c r="L43" s="108"/>
      <c r="M43" s="109"/>
      <c r="N43" s="108"/>
      <c r="O43" s="108"/>
    </row>
    <row r="44" spans="1:19" s="72" customFormat="1" x14ac:dyDescent="0.35">
      <c r="A44" s="377" t="s">
        <v>294</v>
      </c>
      <c r="B44" s="378"/>
      <c r="C44" s="378"/>
      <c r="D44" s="378"/>
      <c r="E44" s="378"/>
      <c r="F44" s="378"/>
      <c r="G44" s="378"/>
      <c r="H44" s="378"/>
      <c r="I44" s="378"/>
      <c r="J44" s="378"/>
      <c r="K44" s="379"/>
      <c r="L44" s="111"/>
      <c r="M44" s="112"/>
      <c r="N44" s="108"/>
      <c r="O44" s="108"/>
    </row>
    <row r="45" spans="1:19" s="88" customFormat="1" x14ac:dyDescent="0.35">
      <c r="A45" s="89"/>
      <c r="B45" s="90"/>
      <c r="C45" s="86"/>
      <c r="D45" s="86"/>
      <c r="E45" s="86"/>
      <c r="F45" s="86"/>
      <c r="G45" s="87"/>
      <c r="L45" s="111"/>
      <c r="M45" s="112"/>
      <c r="N45" s="111"/>
      <c r="O45" s="111"/>
    </row>
    <row r="46" spans="1:19" s="72" customFormat="1" ht="75" customHeight="1" x14ac:dyDescent="0.35">
      <c r="A46" s="380" t="s">
        <v>817</v>
      </c>
      <c r="B46" s="381"/>
      <c r="C46" s="381"/>
      <c r="D46" s="381"/>
      <c r="E46" s="381"/>
      <c r="F46" s="381"/>
      <c r="G46" s="381"/>
      <c r="H46" s="381"/>
      <c r="I46" s="381"/>
      <c r="J46" s="381"/>
      <c r="K46" s="382"/>
      <c r="L46" s="111"/>
      <c r="M46" s="109"/>
      <c r="N46" s="108"/>
      <c r="O46" s="108"/>
      <c r="S46" s="154"/>
    </row>
    <row r="47" spans="1:19" s="72" customFormat="1" x14ac:dyDescent="0.35">
      <c r="A47" s="71"/>
      <c r="B47" s="71"/>
      <c r="C47" s="71"/>
      <c r="D47" s="71"/>
      <c r="E47" s="71"/>
      <c r="F47" s="71"/>
      <c r="G47" s="71"/>
      <c r="L47" s="108"/>
      <c r="M47" s="112"/>
      <c r="N47" s="108"/>
      <c r="O47" s="108"/>
    </row>
    <row r="48" spans="1:19" s="72" customFormat="1" ht="101.5" x14ac:dyDescent="0.35">
      <c r="A48" s="69"/>
      <c r="B48" s="375" t="s">
        <v>197</v>
      </c>
      <c r="C48" s="376"/>
      <c r="D48" s="367" t="s">
        <v>200</v>
      </c>
      <c r="E48" s="368"/>
      <c r="F48" s="102" t="s">
        <v>110</v>
      </c>
      <c r="G48" s="367" t="s">
        <v>111</v>
      </c>
      <c r="H48" s="373"/>
      <c r="I48" s="368"/>
      <c r="J48" s="161" t="s">
        <v>403</v>
      </c>
      <c r="K48" s="103" t="s">
        <v>525</v>
      </c>
      <c r="L48" s="108"/>
      <c r="M48" s="109"/>
      <c r="N48" s="108"/>
      <c r="O48" s="108"/>
    </row>
    <row r="49" spans="1:18" s="54" customFormat="1" ht="25.5" customHeight="1" x14ac:dyDescent="0.35">
      <c r="A49" s="91" t="s">
        <v>196</v>
      </c>
      <c r="B49" s="369" t="s">
        <v>170</v>
      </c>
      <c r="C49" s="369"/>
      <c r="D49" s="369" t="s">
        <v>99</v>
      </c>
      <c r="E49" s="369"/>
      <c r="F49" s="92" t="s">
        <v>120</v>
      </c>
      <c r="G49" s="374" t="s">
        <v>16</v>
      </c>
      <c r="H49" s="374"/>
      <c r="I49" s="374"/>
      <c r="J49" s="93" t="s">
        <v>187</v>
      </c>
      <c r="K49" s="94" t="s">
        <v>539</v>
      </c>
      <c r="L49" s="47"/>
      <c r="M49" s="113"/>
      <c r="N49" s="47"/>
      <c r="O49" s="47"/>
    </row>
    <row r="50" spans="1:18" s="114" customFormat="1" x14ac:dyDescent="0.35">
      <c r="A50" s="152">
        <v>1</v>
      </c>
      <c r="B50" s="144"/>
      <c r="C50" s="145"/>
      <c r="D50" s="361"/>
      <c r="E50" s="363"/>
      <c r="F50" s="146"/>
      <c r="G50" s="370"/>
      <c r="H50" s="370"/>
      <c r="I50" s="370"/>
      <c r="J50" s="195"/>
      <c r="K50" s="195"/>
      <c r="L50" s="108"/>
      <c r="M50" s="109">
        <f ca="1">IFERROR(COLUMN(INDIRECT(K50&amp;1)),6)</f>
        <v>6</v>
      </c>
      <c r="N50" s="108"/>
      <c r="O50" s="108"/>
      <c r="P50" s="72"/>
      <c r="Q50" s="72"/>
      <c r="R50" s="72"/>
    </row>
    <row r="51" spans="1:18" s="72" customFormat="1" x14ac:dyDescent="0.35">
      <c r="A51" s="288">
        <v>2</v>
      </c>
      <c r="B51" s="297"/>
      <c r="C51" s="298"/>
      <c r="D51" s="355"/>
      <c r="E51" s="357"/>
      <c r="F51" s="299"/>
      <c r="G51" s="371"/>
      <c r="H51" s="371"/>
      <c r="I51" s="371"/>
      <c r="J51" s="28"/>
      <c r="K51" s="28"/>
      <c r="L51" s="108"/>
      <c r="M51" s="109">
        <f ca="1">IFERROR(COLUMN(INDIRECT(K51&amp;1)),6)</f>
        <v>6</v>
      </c>
      <c r="N51" s="108"/>
      <c r="O51" s="108"/>
    </row>
    <row r="52" spans="1:18" s="72" customFormat="1" x14ac:dyDescent="0.35">
      <c r="A52" s="96"/>
      <c r="B52" s="96"/>
      <c r="C52" s="96"/>
      <c r="D52" s="96"/>
      <c r="E52" s="96"/>
      <c r="F52" s="96"/>
      <c r="G52" s="97"/>
      <c r="H52" s="97"/>
      <c r="I52" s="97"/>
      <c r="J52" s="96"/>
      <c r="K52" s="96"/>
      <c r="L52" s="115"/>
      <c r="M52" s="109"/>
      <c r="N52" s="108"/>
      <c r="O52" s="108"/>
    </row>
    <row r="53" spans="1:18" s="72" customFormat="1" ht="26.25" customHeight="1" x14ac:dyDescent="0.35">
      <c r="A53" s="358" t="s">
        <v>818</v>
      </c>
      <c r="B53" s="359"/>
      <c r="C53" s="359"/>
      <c r="D53" s="359"/>
      <c r="E53" s="359"/>
      <c r="F53" s="359"/>
      <c r="G53" s="359"/>
      <c r="H53" s="359"/>
      <c r="I53" s="359"/>
      <c r="J53" s="359"/>
      <c r="K53" s="360"/>
      <c r="L53" s="108"/>
      <c r="M53" s="108"/>
    </row>
    <row r="54" spans="1:18" s="135" customFormat="1" x14ac:dyDescent="0.35"/>
    <row r="55" spans="1:18" s="135" customFormat="1" x14ac:dyDescent="0.35">
      <c r="A55" s="139" t="s">
        <v>184</v>
      </c>
      <c r="B55" s="139"/>
      <c r="C55" s="123">
        <f>B50</f>
        <v>0</v>
      </c>
    </row>
    <row r="56" spans="1:18" s="72" customFormat="1" ht="54" customHeight="1" x14ac:dyDescent="0.35">
      <c r="A56" s="361"/>
      <c r="B56" s="362"/>
      <c r="C56" s="362"/>
      <c r="D56" s="362"/>
      <c r="E56" s="362"/>
      <c r="F56" s="362"/>
      <c r="G56" s="362"/>
      <c r="H56" s="362"/>
      <c r="I56" s="362"/>
      <c r="J56" s="362"/>
      <c r="K56" s="363"/>
      <c r="L56" s="108"/>
      <c r="M56" s="108"/>
    </row>
    <row r="57" spans="1:18" s="135" customFormat="1" x14ac:dyDescent="0.35">
      <c r="A57" s="136"/>
      <c r="B57" s="140"/>
    </row>
    <row r="58" spans="1:18" s="135" customFormat="1" x14ac:dyDescent="0.35">
      <c r="A58" s="301" t="s">
        <v>185</v>
      </c>
      <c r="B58" s="301"/>
      <c r="C58" s="123">
        <f>B51</f>
        <v>0</v>
      </c>
    </row>
    <row r="59" spans="1:18" s="72" customFormat="1" ht="54" customHeight="1" x14ac:dyDescent="0.35">
      <c r="A59" s="355"/>
      <c r="B59" s="356"/>
      <c r="C59" s="356"/>
      <c r="D59" s="356"/>
      <c r="E59" s="356"/>
      <c r="F59" s="356"/>
      <c r="G59" s="356"/>
      <c r="H59" s="356"/>
      <c r="I59" s="356"/>
      <c r="J59" s="356"/>
      <c r="K59" s="357"/>
      <c r="L59" s="108"/>
      <c r="M59" s="108"/>
    </row>
    <row r="60" spans="1:18" s="135" customFormat="1" x14ac:dyDescent="0.35">
      <c r="A60" s="137"/>
      <c r="B60" s="138"/>
      <c r="C60" s="138"/>
      <c r="D60" s="138"/>
      <c r="E60" s="138"/>
      <c r="F60" s="138"/>
      <c r="G60" s="138"/>
      <c r="H60" s="138"/>
    </row>
    <row r="61" spans="1:18" s="72" customFormat="1" ht="33" customHeight="1" x14ac:dyDescent="0.35">
      <c r="A61" s="364" t="s">
        <v>723</v>
      </c>
      <c r="B61" s="365"/>
      <c r="C61" s="365"/>
      <c r="D61" s="365"/>
      <c r="E61" s="365"/>
      <c r="F61" s="365"/>
      <c r="G61" s="365"/>
      <c r="H61" s="365"/>
      <c r="I61" s="365"/>
      <c r="J61" s="366"/>
      <c r="K61" s="233"/>
      <c r="L61" s="46"/>
      <c r="M61" s="109"/>
      <c r="N61" s="108"/>
      <c r="O61" s="108"/>
    </row>
    <row r="62" spans="1:18" s="72" customFormat="1" x14ac:dyDescent="0.35">
      <c r="A62" s="98"/>
      <c r="B62" s="98"/>
      <c r="C62" s="98"/>
      <c r="D62" s="98"/>
      <c r="E62" s="98"/>
      <c r="F62" s="98"/>
      <c r="G62" s="98"/>
      <c r="H62" s="98"/>
      <c r="I62" s="98"/>
      <c r="J62" s="98"/>
      <c r="K62" s="98"/>
      <c r="L62" s="46"/>
      <c r="M62" s="109"/>
      <c r="N62" s="108"/>
      <c r="O62" s="108"/>
    </row>
    <row r="63" spans="1:18" s="72" customFormat="1" ht="54" customHeight="1" x14ac:dyDescent="0.35">
      <c r="A63" s="361"/>
      <c r="B63" s="362"/>
      <c r="C63" s="362"/>
      <c r="D63" s="362"/>
      <c r="E63" s="362"/>
      <c r="F63" s="362"/>
      <c r="G63" s="362"/>
      <c r="H63" s="362"/>
      <c r="I63" s="362"/>
      <c r="J63" s="362"/>
      <c r="K63" s="363"/>
      <c r="L63" s="46"/>
      <c r="M63" s="109"/>
      <c r="N63" s="108"/>
      <c r="O63" s="108"/>
    </row>
    <row r="64" spans="1:18" s="72" customFormat="1" x14ac:dyDescent="0.35">
      <c r="A64" s="99"/>
      <c r="B64" s="99"/>
      <c r="C64" s="99"/>
      <c r="D64" s="99"/>
      <c r="E64" s="99"/>
      <c r="F64" s="99"/>
      <c r="G64" s="99"/>
      <c r="H64" s="99"/>
      <c r="I64" s="99"/>
      <c r="J64" s="99"/>
      <c r="K64" s="99"/>
      <c r="L64" s="108"/>
      <c r="M64" s="109"/>
      <c r="N64" s="108"/>
      <c r="O64" s="108"/>
    </row>
    <row r="65" spans="1:19" s="72" customFormat="1" ht="35.25" customHeight="1" x14ac:dyDescent="0.35">
      <c r="A65" s="358" t="s">
        <v>405</v>
      </c>
      <c r="B65" s="359"/>
      <c r="C65" s="359"/>
      <c r="D65" s="359"/>
      <c r="E65" s="359"/>
      <c r="F65" s="359"/>
      <c r="G65" s="359"/>
      <c r="H65" s="359"/>
      <c r="I65" s="359"/>
      <c r="J65" s="359"/>
      <c r="K65" s="360"/>
      <c r="L65" s="108"/>
      <c r="M65" s="108"/>
    </row>
    <row r="66" spans="1:19" s="72" customFormat="1" x14ac:dyDescent="0.35">
      <c r="A66" s="98"/>
      <c r="B66" s="98"/>
      <c r="C66" s="98"/>
      <c r="D66" s="98"/>
      <c r="E66" s="98"/>
      <c r="F66" s="98"/>
      <c r="G66" s="98"/>
      <c r="H66" s="98"/>
      <c r="I66" s="98"/>
      <c r="J66" s="98"/>
      <c r="K66" s="98"/>
      <c r="L66" s="108"/>
      <c r="M66" s="108"/>
    </row>
    <row r="67" spans="1:19" s="72" customFormat="1" ht="54" customHeight="1" x14ac:dyDescent="0.35">
      <c r="A67" s="361"/>
      <c r="B67" s="362"/>
      <c r="C67" s="362"/>
      <c r="D67" s="362"/>
      <c r="E67" s="362"/>
      <c r="F67" s="362"/>
      <c r="G67" s="362"/>
      <c r="H67" s="362"/>
      <c r="I67" s="362"/>
      <c r="J67" s="362"/>
      <c r="K67" s="363"/>
      <c r="L67" s="108"/>
      <c r="M67" s="108"/>
    </row>
    <row r="68" spans="1:19" s="101" customFormat="1" x14ac:dyDescent="0.35">
      <c r="A68" s="100"/>
      <c r="B68" s="100"/>
      <c r="C68" s="100"/>
      <c r="D68" s="100"/>
      <c r="E68" s="100"/>
      <c r="F68" s="100"/>
      <c r="G68" s="100"/>
      <c r="K68" s="153"/>
      <c r="L68" s="108"/>
      <c r="M68" s="108"/>
      <c r="N68" s="72"/>
      <c r="O68" s="72"/>
      <c r="P68" s="72"/>
      <c r="Q68" s="72"/>
      <c r="R68" s="72"/>
      <c r="S68" s="72"/>
    </row>
    <row r="69" spans="1:19" s="72" customFormat="1" x14ac:dyDescent="0.35">
      <c r="A69" s="150" t="s">
        <v>404</v>
      </c>
      <c r="B69" s="151"/>
      <c r="C69" s="151"/>
      <c r="D69" s="151"/>
      <c r="E69" s="151"/>
      <c r="F69" s="151"/>
      <c r="G69" s="151"/>
      <c r="H69" s="44"/>
      <c r="I69" s="44"/>
      <c r="J69" s="44"/>
      <c r="K69" s="44"/>
      <c r="L69" s="108"/>
      <c r="M69" s="108"/>
    </row>
    <row r="70" spans="1:19" s="72" customFormat="1" ht="155.25" customHeight="1" x14ac:dyDescent="0.35">
      <c r="A70" s="355"/>
      <c r="B70" s="356"/>
      <c r="C70" s="356"/>
      <c r="D70" s="356"/>
      <c r="E70" s="356"/>
      <c r="F70" s="356"/>
      <c r="G70" s="356"/>
      <c r="H70" s="356"/>
      <c r="I70" s="356"/>
      <c r="J70" s="356"/>
      <c r="K70" s="357"/>
      <c r="L70" s="108"/>
      <c r="M70" s="108"/>
    </row>
    <row r="71" spans="1:19" s="101" customFormat="1" x14ac:dyDescent="0.35">
      <c r="A71" s="100"/>
      <c r="B71" s="100"/>
      <c r="C71" s="100"/>
      <c r="D71" s="100"/>
      <c r="E71" s="100"/>
      <c r="F71" s="100"/>
      <c r="G71" s="100"/>
      <c r="K71" s="153"/>
      <c r="L71" s="108"/>
      <c r="M71" s="108"/>
      <c r="N71" s="72"/>
      <c r="O71" s="72"/>
      <c r="P71" s="72"/>
      <c r="Q71" s="72"/>
      <c r="R71" s="72"/>
      <c r="S71" s="72"/>
    </row>
    <row r="72" spans="1:19" s="72" customFormat="1" x14ac:dyDescent="0.35">
      <c r="A72" s="71"/>
      <c r="B72" s="71"/>
      <c r="C72" s="71"/>
      <c r="D72" s="71"/>
      <c r="E72" s="71"/>
      <c r="F72" s="71"/>
      <c r="G72" s="71"/>
      <c r="L72" s="46"/>
      <c r="M72" s="109"/>
      <c r="N72" s="108"/>
      <c r="O72" s="108"/>
    </row>
    <row r="73" spans="1:19" s="72" customFormat="1" x14ac:dyDescent="0.35">
      <c r="A73" s="71"/>
      <c r="B73" s="71"/>
      <c r="C73" s="71"/>
      <c r="D73" s="71"/>
      <c r="E73" s="71"/>
      <c r="F73" s="71"/>
      <c r="G73" s="71"/>
      <c r="H73" s="39"/>
      <c r="I73" s="39"/>
      <c r="J73" s="39"/>
      <c r="K73" s="39"/>
      <c r="L73" s="46"/>
      <c r="M73" s="109"/>
      <c r="N73" s="108"/>
      <c r="O73" s="108"/>
    </row>
    <row r="74" spans="1:19" s="72" customFormat="1" x14ac:dyDescent="0.35">
      <c r="A74" s="71"/>
      <c r="B74" s="71"/>
      <c r="C74" s="71"/>
      <c r="D74" s="71"/>
      <c r="E74" s="71"/>
      <c r="F74" s="71"/>
      <c r="G74" s="71"/>
      <c r="H74" s="39"/>
      <c r="I74" s="39"/>
      <c r="J74" s="39"/>
      <c r="K74" s="39"/>
      <c r="L74" s="46"/>
      <c r="M74" s="109"/>
      <c r="N74" s="108"/>
      <c r="O74" s="108"/>
    </row>
    <row r="75" spans="1:19" s="72" customFormat="1" x14ac:dyDescent="0.35">
      <c r="A75" s="71"/>
      <c r="B75" s="71"/>
      <c r="C75" s="71"/>
      <c r="D75" s="71"/>
      <c r="E75" s="71"/>
      <c r="F75" s="71"/>
      <c r="G75" s="71"/>
      <c r="H75" s="39"/>
      <c r="I75" s="39"/>
      <c r="J75" s="39"/>
      <c r="K75" s="39"/>
      <c r="L75" s="46"/>
      <c r="M75" s="105"/>
      <c r="N75" s="108"/>
      <c r="O75" s="108"/>
    </row>
    <row r="76" spans="1:19" s="72" customFormat="1" x14ac:dyDescent="0.35">
      <c r="A76" s="71"/>
      <c r="B76" s="71"/>
      <c r="C76" s="71"/>
      <c r="D76" s="71"/>
      <c r="E76" s="71"/>
      <c r="F76" s="71"/>
      <c r="G76" s="71"/>
      <c r="H76" s="39"/>
      <c r="I76" s="39"/>
      <c r="J76" s="39"/>
      <c r="K76" s="39"/>
      <c r="L76" s="46"/>
      <c r="M76" s="105"/>
      <c r="N76" s="46"/>
      <c r="O76" s="46"/>
    </row>
    <row r="77" spans="1:19" x14ac:dyDescent="0.35">
      <c r="A77" s="61"/>
      <c r="B77" s="61"/>
      <c r="C77" s="61"/>
      <c r="D77" s="61"/>
      <c r="E77" s="61"/>
      <c r="F77" s="61"/>
      <c r="G77" s="61"/>
    </row>
    <row r="78" spans="1:19" x14ac:dyDescent="0.35">
      <c r="A78" s="61"/>
      <c r="B78" s="61"/>
      <c r="C78" s="61"/>
      <c r="D78" s="61"/>
      <c r="E78" s="61"/>
      <c r="F78" s="61"/>
      <c r="G78" s="61"/>
    </row>
    <row r="79" spans="1:19" x14ac:dyDescent="0.35">
      <c r="A79" s="61"/>
      <c r="B79" s="61"/>
      <c r="C79" s="61"/>
      <c r="D79" s="61"/>
      <c r="E79" s="61"/>
      <c r="F79" s="61"/>
      <c r="G79" s="61"/>
    </row>
    <row r="80" spans="1:19" x14ac:dyDescent="0.35">
      <c r="A80" s="61"/>
      <c r="B80" s="61"/>
      <c r="C80" s="61"/>
      <c r="D80" s="61"/>
      <c r="E80" s="61"/>
      <c r="F80" s="61"/>
      <c r="G80" s="61"/>
    </row>
    <row r="81" spans="1:7" x14ac:dyDescent="0.35">
      <c r="A81" s="61"/>
      <c r="B81" s="61"/>
      <c r="C81" s="61"/>
      <c r="D81" s="61"/>
      <c r="E81" s="61"/>
      <c r="F81" s="61"/>
      <c r="G81" s="61"/>
    </row>
    <row r="82" spans="1:7" x14ac:dyDescent="0.35">
      <c r="A82" s="61"/>
      <c r="B82" s="61"/>
      <c r="C82" s="61"/>
      <c r="D82" s="61"/>
      <c r="E82" s="61"/>
      <c r="F82" s="61"/>
      <c r="G82" s="61"/>
    </row>
    <row r="83" spans="1:7" x14ac:dyDescent="0.35">
      <c r="A83" s="61"/>
      <c r="B83" s="61"/>
      <c r="C83" s="61"/>
      <c r="D83" s="61"/>
      <c r="E83" s="61"/>
      <c r="F83" s="61"/>
      <c r="G83" s="61"/>
    </row>
    <row r="84" spans="1:7" x14ac:dyDescent="0.35">
      <c r="A84" s="61"/>
      <c r="B84" s="61"/>
      <c r="C84" s="61"/>
      <c r="D84" s="61"/>
      <c r="E84" s="61"/>
      <c r="F84" s="61"/>
      <c r="G84" s="61"/>
    </row>
    <row r="85" spans="1:7" x14ac:dyDescent="0.35">
      <c r="A85" s="61"/>
      <c r="B85" s="61"/>
      <c r="C85" s="61"/>
      <c r="D85" s="61"/>
      <c r="E85" s="61"/>
      <c r="F85" s="61"/>
      <c r="G85" s="61"/>
    </row>
    <row r="86" spans="1:7" x14ac:dyDescent="0.35">
      <c r="A86" s="61"/>
      <c r="B86" s="61"/>
      <c r="C86" s="61"/>
      <c r="D86" s="61"/>
      <c r="E86" s="61"/>
      <c r="F86" s="61"/>
      <c r="G86" s="61"/>
    </row>
    <row r="87" spans="1:7" x14ac:dyDescent="0.35">
      <c r="A87" s="61"/>
      <c r="B87" s="61"/>
      <c r="C87" s="61"/>
      <c r="D87" s="61"/>
      <c r="E87" s="61"/>
      <c r="F87" s="61"/>
      <c r="G87" s="61"/>
    </row>
    <row r="88" spans="1:7" x14ac:dyDescent="0.35">
      <c r="A88" s="61"/>
      <c r="B88" s="61"/>
      <c r="C88" s="61"/>
      <c r="D88" s="61"/>
      <c r="E88" s="61"/>
      <c r="F88" s="61"/>
      <c r="G88" s="61"/>
    </row>
    <row r="89" spans="1:7" x14ac:dyDescent="0.35">
      <c r="A89" s="61"/>
      <c r="B89" s="61"/>
      <c r="C89" s="61"/>
      <c r="D89" s="61"/>
      <c r="E89" s="61"/>
      <c r="F89" s="61"/>
      <c r="G89" s="61"/>
    </row>
    <row r="90" spans="1:7" x14ac:dyDescent="0.35">
      <c r="A90" s="61"/>
      <c r="B90" s="61"/>
      <c r="C90" s="61"/>
      <c r="D90" s="61"/>
      <c r="E90" s="61"/>
      <c r="F90" s="61"/>
      <c r="G90" s="61"/>
    </row>
    <row r="91" spans="1:7" x14ac:dyDescent="0.35">
      <c r="A91" s="61"/>
      <c r="B91" s="61"/>
      <c r="C91" s="61"/>
      <c r="D91" s="61"/>
      <c r="E91" s="61"/>
      <c r="F91" s="61"/>
      <c r="G91" s="61"/>
    </row>
    <row r="92" spans="1:7" x14ac:dyDescent="0.35">
      <c r="A92" s="61"/>
      <c r="B92" s="61"/>
      <c r="C92" s="61"/>
      <c r="D92" s="61"/>
      <c r="E92" s="61"/>
      <c r="F92" s="61"/>
      <c r="G92" s="61"/>
    </row>
    <row r="93" spans="1:7" x14ac:dyDescent="0.35">
      <c r="A93" s="61"/>
      <c r="B93" s="61"/>
      <c r="C93" s="61"/>
      <c r="D93" s="61"/>
      <c r="E93" s="61"/>
      <c r="F93" s="61"/>
      <c r="G93" s="61"/>
    </row>
    <row r="94" spans="1:7" x14ac:dyDescent="0.35">
      <c r="A94" s="61"/>
      <c r="B94" s="61"/>
      <c r="C94" s="61"/>
      <c r="D94" s="61"/>
      <c r="E94" s="61"/>
      <c r="F94" s="61"/>
      <c r="G94" s="61"/>
    </row>
    <row r="95" spans="1:7" x14ac:dyDescent="0.35">
      <c r="A95" s="61"/>
      <c r="B95" s="61"/>
      <c r="C95" s="61"/>
      <c r="D95" s="61"/>
      <c r="E95" s="61"/>
      <c r="F95" s="61"/>
      <c r="G95" s="61"/>
    </row>
    <row r="96" spans="1:7" x14ac:dyDescent="0.35">
      <c r="A96" s="61"/>
      <c r="B96" s="61"/>
      <c r="C96" s="61"/>
      <c r="D96" s="61"/>
      <c r="E96" s="61"/>
      <c r="F96" s="61"/>
      <c r="G96" s="61"/>
    </row>
    <row r="97" spans="1:7" x14ac:dyDescent="0.35">
      <c r="A97" s="61"/>
      <c r="B97" s="61"/>
      <c r="C97" s="61"/>
      <c r="D97" s="61"/>
      <c r="E97" s="61"/>
      <c r="F97" s="61"/>
      <c r="G97" s="61"/>
    </row>
    <row r="98" spans="1:7" x14ac:dyDescent="0.35">
      <c r="A98" s="61"/>
      <c r="B98" s="61"/>
      <c r="C98" s="61"/>
      <c r="D98" s="61"/>
      <c r="E98" s="61"/>
      <c r="F98" s="61"/>
      <c r="G98" s="61"/>
    </row>
    <row r="99" spans="1:7" x14ac:dyDescent="0.35">
      <c r="A99" s="61"/>
      <c r="B99" s="61"/>
      <c r="C99" s="61"/>
      <c r="D99" s="61"/>
      <c r="E99" s="61"/>
      <c r="F99" s="61"/>
      <c r="G99" s="61"/>
    </row>
    <row r="100" spans="1:7" x14ac:dyDescent="0.35">
      <c r="A100" s="61"/>
      <c r="B100" s="61"/>
      <c r="C100" s="61"/>
      <c r="D100" s="61"/>
      <c r="E100" s="61"/>
      <c r="F100" s="61"/>
      <c r="G100" s="61"/>
    </row>
    <row r="101" spans="1:7" x14ac:dyDescent="0.35">
      <c r="A101" s="61"/>
      <c r="B101" s="61"/>
      <c r="C101" s="61"/>
      <c r="D101" s="61"/>
      <c r="E101" s="61"/>
      <c r="F101" s="61"/>
      <c r="G101" s="61"/>
    </row>
    <row r="102" spans="1:7" x14ac:dyDescent="0.35">
      <c r="A102" s="61"/>
      <c r="B102" s="61"/>
      <c r="C102" s="61"/>
      <c r="D102" s="61"/>
      <c r="E102" s="61"/>
      <c r="F102" s="61"/>
      <c r="G102" s="61"/>
    </row>
    <row r="103" spans="1:7" x14ac:dyDescent="0.35">
      <c r="A103" s="61"/>
      <c r="B103" s="61"/>
      <c r="C103" s="61"/>
      <c r="D103" s="61"/>
      <c r="E103" s="61"/>
      <c r="F103" s="61"/>
      <c r="G103" s="61"/>
    </row>
    <row r="104" spans="1:7" x14ac:dyDescent="0.35">
      <c r="A104" s="61"/>
      <c r="B104" s="61"/>
      <c r="C104" s="61"/>
      <c r="D104" s="61"/>
      <c r="E104" s="61"/>
      <c r="F104" s="61"/>
      <c r="G104" s="61"/>
    </row>
    <row r="105" spans="1:7" x14ac:dyDescent="0.35">
      <c r="A105" s="61"/>
      <c r="B105" s="61"/>
      <c r="C105" s="61"/>
      <c r="D105" s="61"/>
      <c r="E105" s="61"/>
      <c r="F105" s="61"/>
      <c r="G105" s="61"/>
    </row>
    <row r="106" spans="1:7" x14ac:dyDescent="0.35">
      <c r="A106" s="61"/>
      <c r="B106" s="61"/>
      <c r="C106" s="61"/>
      <c r="D106" s="61"/>
      <c r="E106" s="61"/>
      <c r="F106" s="61"/>
      <c r="G106" s="61"/>
    </row>
    <row r="107" spans="1:7" x14ac:dyDescent="0.35">
      <c r="A107" s="61"/>
      <c r="B107" s="61"/>
      <c r="C107" s="61"/>
      <c r="D107" s="61"/>
      <c r="E107" s="61"/>
      <c r="F107" s="61"/>
      <c r="G107" s="61"/>
    </row>
    <row r="108" spans="1:7" x14ac:dyDescent="0.35">
      <c r="A108" s="61"/>
      <c r="B108" s="61"/>
      <c r="C108" s="61"/>
      <c r="D108" s="61"/>
      <c r="E108" s="61"/>
      <c r="F108" s="61"/>
      <c r="G108" s="61"/>
    </row>
    <row r="109" spans="1:7" x14ac:dyDescent="0.35">
      <c r="A109" s="61"/>
      <c r="B109" s="61"/>
      <c r="C109" s="61"/>
      <c r="D109" s="61"/>
      <c r="E109" s="61"/>
      <c r="F109" s="61"/>
      <c r="G109" s="61"/>
    </row>
    <row r="110" spans="1:7" x14ac:dyDescent="0.35">
      <c r="A110" s="61"/>
      <c r="B110" s="61"/>
      <c r="C110" s="61"/>
      <c r="D110" s="61"/>
      <c r="E110" s="61"/>
      <c r="F110" s="61"/>
      <c r="G110" s="61"/>
    </row>
    <row r="111" spans="1:7" x14ac:dyDescent="0.35">
      <c r="A111" s="61"/>
      <c r="B111" s="61"/>
      <c r="C111" s="61"/>
      <c r="D111" s="61"/>
      <c r="E111" s="61"/>
      <c r="F111" s="61"/>
      <c r="G111" s="61"/>
    </row>
    <row r="112" spans="1:7" x14ac:dyDescent="0.35">
      <c r="A112" s="61"/>
      <c r="B112" s="61"/>
      <c r="C112" s="61"/>
      <c r="D112" s="61"/>
      <c r="E112" s="61"/>
      <c r="F112" s="61"/>
      <c r="G112" s="61"/>
    </row>
    <row r="113" spans="1:7" x14ac:dyDescent="0.35">
      <c r="A113" s="61"/>
      <c r="B113" s="61"/>
      <c r="C113" s="61"/>
      <c r="D113" s="61"/>
      <c r="E113" s="61"/>
      <c r="F113" s="61"/>
      <c r="G113" s="61"/>
    </row>
    <row r="114" spans="1:7" x14ac:dyDescent="0.35">
      <c r="A114" s="61"/>
      <c r="B114" s="61"/>
      <c r="C114" s="61"/>
      <c r="D114" s="61"/>
      <c r="E114" s="61"/>
      <c r="F114" s="61"/>
      <c r="G114" s="61"/>
    </row>
    <row r="115" spans="1:7" x14ac:dyDescent="0.35">
      <c r="A115" s="61"/>
      <c r="B115" s="61"/>
      <c r="C115" s="61"/>
      <c r="D115" s="61"/>
      <c r="E115" s="61"/>
      <c r="F115" s="61"/>
      <c r="G115" s="61"/>
    </row>
    <row r="116" spans="1:7" x14ac:dyDescent="0.35">
      <c r="A116" s="61"/>
      <c r="B116" s="61"/>
      <c r="C116" s="61"/>
      <c r="D116" s="61"/>
      <c r="E116" s="61"/>
      <c r="F116" s="61"/>
      <c r="G116" s="61"/>
    </row>
    <row r="117" spans="1:7" x14ac:dyDescent="0.35">
      <c r="A117" s="61"/>
      <c r="B117" s="61"/>
      <c r="C117" s="61"/>
      <c r="D117" s="61"/>
      <c r="E117" s="61"/>
      <c r="F117" s="61"/>
      <c r="G117" s="61"/>
    </row>
    <row r="118" spans="1:7" x14ac:dyDescent="0.35">
      <c r="A118" s="61"/>
      <c r="B118" s="61"/>
      <c r="C118" s="61"/>
      <c r="D118" s="61"/>
      <c r="E118" s="61"/>
      <c r="F118" s="61"/>
      <c r="G118" s="61"/>
    </row>
    <row r="119" spans="1:7" x14ac:dyDescent="0.35">
      <c r="A119" s="61"/>
      <c r="B119" s="61"/>
      <c r="C119" s="61"/>
      <c r="D119" s="61"/>
      <c r="E119" s="61"/>
      <c r="F119" s="61"/>
      <c r="G119" s="61"/>
    </row>
    <row r="120" spans="1:7" x14ac:dyDescent="0.35">
      <c r="A120" s="61"/>
      <c r="B120" s="61"/>
      <c r="C120" s="61"/>
      <c r="D120" s="61"/>
      <c r="E120" s="61"/>
      <c r="F120" s="61"/>
      <c r="G120" s="61"/>
    </row>
    <row r="121" spans="1:7" x14ac:dyDescent="0.35">
      <c r="A121" s="61"/>
      <c r="B121" s="61"/>
      <c r="C121" s="61"/>
      <c r="D121" s="61"/>
      <c r="E121" s="61"/>
      <c r="F121" s="61"/>
      <c r="G121" s="61"/>
    </row>
    <row r="122" spans="1:7" x14ac:dyDescent="0.35">
      <c r="A122" s="61"/>
      <c r="B122" s="61"/>
      <c r="C122" s="61"/>
      <c r="D122" s="61"/>
      <c r="E122" s="61"/>
      <c r="F122" s="61"/>
      <c r="G122" s="61"/>
    </row>
    <row r="123" spans="1:7" x14ac:dyDescent="0.35">
      <c r="A123" s="61"/>
      <c r="B123" s="61"/>
      <c r="C123" s="61"/>
      <c r="D123" s="61"/>
      <c r="E123" s="61"/>
      <c r="F123" s="61"/>
      <c r="G123" s="61"/>
    </row>
    <row r="124" spans="1:7" x14ac:dyDescent="0.35">
      <c r="A124" s="61"/>
      <c r="B124" s="61"/>
      <c r="C124" s="61"/>
      <c r="D124" s="61"/>
      <c r="E124" s="61"/>
      <c r="F124" s="61"/>
      <c r="G124" s="61"/>
    </row>
  </sheetData>
  <mergeCells count="61">
    <mergeCell ref="A5:D5"/>
    <mergeCell ref="E5:K5"/>
    <mergeCell ref="E15:K15"/>
    <mergeCell ref="A15:D15"/>
    <mergeCell ref="A14:D14"/>
    <mergeCell ref="A8:D8"/>
    <mergeCell ref="E7:K7"/>
    <mergeCell ref="A11:K11"/>
    <mergeCell ref="A6:D6"/>
    <mergeCell ref="E6:K6"/>
    <mergeCell ref="A9:D9"/>
    <mergeCell ref="E9:K9"/>
    <mergeCell ref="A7:D7"/>
    <mergeCell ref="A13:D13"/>
    <mergeCell ref="E8:K8"/>
    <mergeCell ref="E13:K13"/>
    <mergeCell ref="A1:K1"/>
    <mergeCell ref="A3:D3"/>
    <mergeCell ref="A4:D4"/>
    <mergeCell ref="E3:K3"/>
    <mergeCell ref="E4:K4"/>
    <mergeCell ref="A42:K42"/>
    <mergeCell ref="A33:C33"/>
    <mergeCell ref="A34:C34"/>
    <mergeCell ref="A35:C35"/>
    <mergeCell ref="A40:G40"/>
    <mergeCell ref="A23:C23"/>
    <mergeCell ref="A24:C24"/>
    <mergeCell ref="A21:C21"/>
    <mergeCell ref="A17:D17"/>
    <mergeCell ref="A26:C26"/>
    <mergeCell ref="E14:K14"/>
    <mergeCell ref="A16:D16"/>
    <mergeCell ref="E16:K16"/>
    <mergeCell ref="G48:I48"/>
    <mergeCell ref="G49:I49"/>
    <mergeCell ref="B48:C48"/>
    <mergeCell ref="A44:K44"/>
    <mergeCell ref="A46:K46"/>
    <mergeCell ref="A22:C22"/>
    <mergeCell ref="A25:C25"/>
    <mergeCell ref="A37:B37"/>
    <mergeCell ref="A38:B38"/>
    <mergeCell ref="A32:C32"/>
    <mergeCell ref="A30:C30"/>
    <mergeCell ref="B49:C49"/>
    <mergeCell ref="E17:K17"/>
    <mergeCell ref="D50:E50"/>
    <mergeCell ref="D51:E51"/>
    <mergeCell ref="D48:E48"/>
    <mergeCell ref="D49:E49"/>
    <mergeCell ref="A67:K67"/>
    <mergeCell ref="G50:I50"/>
    <mergeCell ref="G51:I51"/>
    <mergeCell ref="A70:K70"/>
    <mergeCell ref="A53:K53"/>
    <mergeCell ref="A56:K56"/>
    <mergeCell ref="A59:K59"/>
    <mergeCell ref="A65:K65"/>
    <mergeCell ref="A61:J61"/>
    <mergeCell ref="A63:K63"/>
  </mergeCells>
  <phoneticPr fontId="4" type="noConversion"/>
  <dataValidations count="3">
    <dataValidation type="list" allowBlank="1" showInputMessage="1" showErrorMessage="1" sqref="E16">
      <formula1>type</formula1>
    </dataValidation>
    <dataValidation type="list" allowBlank="1" showInputMessage="1" showErrorMessage="1" sqref="F7:K8 F10:K10">
      <formula1>$A$66:$A$67</formula1>
    </dataValidation>
    <dataValidation type="list" allowBlank="1" showInputMessage="1" showErrorMessage="1" sqref="E52:F52 D50:E51">
      <formula1>$A$52:$A$64</formula1>
    </dataValidation>
  </dataValidations>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2020&amp;RCTR-CSR</oddHeader>
    <oddFooter>&amp;C&amp;A&amp;R&amp;P/&amp;N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ltText="vink aan bij aanwezigheid">
                <anchor moveWithCells="1">
                  <from>
                    <xdr:col>10</xdr:col>
                    <xdr:colOff>1250950</xdr:colOff>
                    <xdr:row>71</xdr:row>
                    <xdr:rowOff>0</xdr:rowOff>
                  </from>
                  <to>
                    <xdr:col>10</xdr:col>
                    <xdr:colOff>1498600</xdr:colOff>
                    <xdr:row>72</xdr:row>
                    <xdr:rowOff>0</xdr:rowOff>
                  </to>
                </anchor>
              </controlPr>
            </control>
          </mc:Choice>
        </mc:AlternateContent>
        <mc:AlternateContent xmlns:mc="http://schemas.openxmlformats.org/markup-compatibility/2006">
          <mc:Choice Requires="x14">
            <control shapeId="3079" r:id="rId5" name="Check Box 7">
              <controlPr defaultSize="0" autoFill="0" autoLine="0" autoPict="0" altText="vink aan bij aanwezigheid">
                <anchor moveWithCells="1">
                  <from>
                    <xdr:col>10</xdr:col>
                    <xdr:colOff>1250950</xdr:colOff>
                    <xdr:row>71</xdr:row>
                    <xdr:rowOff>0</xdr:rowOff>
                  </from>
                  <to>
                    <xdr:col>10</xdr:col>
                    <xdr:colOff>1498600</xdr:colOff>
                    <xdr:row>72</xdr:row>
                    <xdr:rowOff>0</xdr:rowOff>
                  </to>
                </anchor>
              </controlPr>
            </control>
          </mc:Choice>
        </mc:AlternateContent>
        <mc:AlternateContent xmlns:mc="http://schemas.openxmlformats.org/markup-compatibility/2006">
          <mc:Choice Requires="x14">
            <control shapeId="3080" r:id="rId6" name="Check Box 8">
              <controlPr defaultSize="0" autoFill="0" autoLine="0" autoPict="0" altText="vink aan bij aanwezigheid">
                <anchor moveWithCells="1">
                  <from>
                    <xdr:col>10</xdr:col>
                    <xdr:colOff>1250950</xdr:colOff>
                    <xdr:row>71</xdr:row>
                    <xdr:rowOff>0</xdr:rowOff>
                  </from>
                  <to>
                    <xdr:col>10</xdr:col>
                    <xdr:colOff>1498600</xdr:colOff>
                    <xdr:row>72</xdr:row>
                    <xdr:rowOff>6350</xdr:rowOff>
                  </to>
                </anchor>
              </controlPr>
            </control>
          </mc:Choice>
        </mc:AlternateContent>
        <mc:AlternateContent xmlns:mc="http://schemas.openxmlformats.org/markup-compatibility/2006">
          <mc:Choice Requires="x14">
            <control shapeId="3081" r:id="rId7" name="Check Box 9">
              <controlPr defaultSize="0" autoFill="0" autoLine="0" autoPict="0" altText="vink aan bij aanwezigheid">
                <anchor moveWithCells="1">
                  <from>
                    <xdr:col>10</xdr:col>
                    <xdr:colOff>1244600</xdr:colOff>
                    <xdr:row>71</xdr:row>
                    <xdr:rowOff>0</xdr:rowOff>
                  </from>
                  <to>
                    <xdr:col>10</xdr:col>
                    <xdr:colOff>1485900</xdr:colOff>
                    <xdr:row>71</xdr:row>
                    <xdr:rowOff>165100</xdr:rowOff>
                  </to>
                </anchor>
              </controlPr>
            </control>
          </mc:Choice>
        </mc:AlternateContent>
        <mc:AlternateContent xmlns:mc="http://schemas.openxmlformats.org/markup-compatibility/2006">
          <mc:Choice Requires="x14">
            <control shapeId="3082" r:id="rId8" name="Check Box 10">
              <controlPr defaultSize="0" autoFill="0" autoLine="0" autoPict="0" altText="vink aan bij aanwezigheid">
                <anchor moveWithCells="1">
                  <from>
                    <xdr:col>10</xdr:col>
                    <xdr:colOff>1257300</xdr:colOff>
                    <xdr:row>71</xdr:row>
                    <xdr:rowOff>0</xdr:rowOff>
                  </from>
                  <to>
                    <xdr:col>10</xdr:col>
                    <xdr:colOff>1511300</xdr:colOff>
                    <xdr:row>72</xdr:row>
                    <xdr:rowOff>0</xdr:rowOff>
                  </to>
                </anchor>
              </controlPr>
            </control>
          </mc:Choice>
        </mc:AlternateContent>
        <mc:AlternateContent xmlns:mc="http://schemas.openxmlformats.org/markup-compatibility/2006">
          <mc:Choice Requires="x14">
            <control shapeId="3085" r:id="rId9" name="Check Box 13">
              <controlPr defaultSize="0" autoFill="0" autoLine="0" autoPict="0" altText="vink aan bij aanwezigheid">
                <anchor moveWithCells="1">
                  <from>
                    <xdr:col>10</xdr:col>
                    <xdr:colOff>1270000</xdr:colOff>
                    <xdr:row>71</xdr:row>
                    <xdr:rowOff>0</xdr:rowOff>
                  </from>
                  <to>
                    <xdr:col>10</xdr:col>
                    <xdr:colOff>1517650</xdr:colOff>
                    <xdr:row>72</xdr:row>
                    <xdr:rowOff>6350</xdr:rowOff>
                  </to>
                </anchor>
              </controlPr>
            </control>
          </mc:Choice>
        </mc:AlternateContent>
        <mc:AlternateContent xmlns:mc="http://schemas.openxmlformats.org/markup-compatibility/2006">
          <mc:Choice Requires="x14">
            <control shapeId="3087" r:id="rId10" name="Check Box 15">
              <controlPr defaultSize="0" autoFill="0" autoLine="0" autoPict="0" altText="vink aan bij aanwezigheid">
                <anchor moveWithCells="1">
                  <from>
                    <xdr:col>10</xdr:col>
                    <xdr:colOff>1250950</xdr:colOff>
                    <xdr:row>71</xdr:row>
                    <xdr:rowOff>0</xdr:rowOff>
                  </from>
                  <to>
                    <xdr:col>10</xdr:col>
                    <xdr:colOff>1498600</xdr:colOff>
                    <xdr:row>72</xdr:row>
                    <xdr:rowOff>6350</xdr:rowOff>
                  </to>
                </anchor>
              </controlPr>
            </control>
          </mc:Choice>
        </mc:AlternateContent>
        <mc:AlternateContent xmlns:mc="http://schemas.openxmlformats.org/markup-compatibility/2006">
          <mc:Choice Requires="x14">
            <control shapeId="3101" r:id="rId11" name="Check Box 29">
              <controlPr defaultSize="0" autoFill="0" autoLine="0" autoPict="0" altText="vink aan bij aanwezigheid">
                <anchor moveWithCells="1">
                  <from>
                    <xdr:col>10</xdr:col>
                    <xdr:colOff>1257300</xdr:colOff>
                    <xdr:row>71</xdr:row>
                    <xdr:rowOff>0</xdr:rowOff>
                  </from>
                  <to>
                    <xdr:col>10</xdr:col>
                    <xdr:colOff>1511300</xdr:colOff>
                    <xdr:row>71</xdr:row>
                    <xdr:rowOff>177800</xdr:rowOff>
                  </to>
                </anchor>
              </controlPr>
            </control>
          </mc:Choice>
        </mc:AlternateContent>
        <mc:AlternateContent xmlns:mc="http://schemas.openxmlformats.org/markup-compatibility/2006">
          <mc:Choice Requires="x14">
            <control shapeId="3102" r:id="rId12" name="Check Box 30">
              <controlPr defaultSize="0" autoFill="0" autoLine="0" autoPict="0" altText="vink aan bij aanwezigheid">
                <anchor moveWithCells="1">
                  <from>
                    <xdr:col>10</xdr:col>
                    <xdr:colOff>1270000</xdr:colOff>
                    <xdr:row>71</xdr:row>
                    <xdr:rowOff>0</xdr:rowOff>
                  </from>
                  <to>
                    <xdr:col>10</xdr:col>
                    <xdr:colOff>1517650</xdr:colOff>
                    <xdr:row>72</xdr:row>
                    <xdr:rowOff>0</xdr:rowOff>
                  </to>
                </anchor>
              </controlPr>
            </control>
          </mc:Choice>
        </mc:AlternateContent>
        <mc:AlternateContent xmlns:mc="http://schemas.openxmlformats.org/markup-compatibility/2006">
          <mc:Choice Requires="x14">
            <control shapeId="3132" r:id="rId13" name="Check Box 60">
              <controlPr defaultSize="0" autoFill="0" autoLine="0" autoPict="0" altText="vink aan bij aanwezigheid">
                <anchor moveWithCells="1">
                  <from>
                    <xdr:col>10</xdr:col>
                    <xdr:colOff>1231900</xdr:colOff>
                    <xdr:row>71</xdr:row>
                    <xdr:rowOff>0</xdr:rowOff>
                  </from>
                  <to>
                    <xdr:col>10</xdr:col>
                    <xdr:colOff>1485900</xdr:colOff>
                    <xdr:row>72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Formules!$A$98:$A$99</xm:f>
          </x14:formula1>
          <xm:sqref>E7:E10</xm:sqref>
        </x14:dataValidation>
        <x14:dataValidation type="list" allowBlank="1" showInputMessage="1" showErrorMessage="1">
          <x14:formula1>
            <xm:f>'https://plaza.fsmanet.be/sites/supervisionauditors/Working Material/Guides/[Livre 1 Organisation du cabinet non PIE 2017.xlsx]Formules'!#REF!</xm:f>
          </x14:formula1>
          <xm:sqref>B60 B57</xm:sqref>
        </x14:dataValidation>
        <x14:dataValidation type="list" allowBlank="1" showInputMessage="1" showErrorMessage="1">
          <x14:formula1>
            <xm:f>Formules!$A$98:$A$100</xm:f>
          </x14:formula1>
          <xm:sqref>K61</xm:sqref>
        </x14:dataValidation>
        <x14:dataValidation type="list" allowBlank="1" showInputMessage="1" showErrorMessage="1">
          <x14:formula1>
            <xm:f>Formules!$A$111:$A$114</xm:f>
          </x14:formula1>
          <xm:sqref>K50:K51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79"/>
  <sheetViews>
    <sheetView zoomScale="90" zoomScaleNormal="90" workbookViewId="0">
      <selection activeCell="B3" sqref="B3"/>
    </sheetView>
  </sheetViews>
  <sheetFormatPr defaultColWidth="9.1796875" defaultRowHeight="13" x14ac:dyDescent="0.3"/>
  <cols>
    <col min="1" max="1" width="5.453125" style="12" customWidth="1"/>
    <col min="2" max="2" width="18.1796875" style="12" bestFit="1" customWidth="1"/>
    <col min="3" max="3" width="14" style="12" customWidth="1"/>
    <col min="4" max="4" width="14.1796875" style="12" customWidth="1"/>
    <col min="5" max="5" width="7" style="12" customWidth="1"/>
    <col min="6" max="6" width="6" style="12" customWidth="1"/>
    <col min="7" max="7" width="11.81640625" style="12" customWidth="1"/>
    <col min="8" max="8" width="14.81640625" style="12" customWidth="1"/>
    <col min="9" max="9" width="9" style="12" customWidth="1"/>
    <col min="10" max="10" width="6.81640625" style="12" customWidth="1"/>
    <col min="11" max="11" width="10.81640625" style="12" customWidth="1"/>
    <col min="12" max="12" width="11.453125" style="12" customWidth="1"/>
    <col min="13" max="16384" width="9.1796875" style="12"/>
  </cols>
  <sheetData>
    <row r="1" spans="2:13" ht="13.5" thickBot="1" x14ac:dyDescent="0.35">
      <c r="B1" s="467" t="s">
        <v>117</v>
      </c>
      <c r="C1" s="468"/>
      <c r="D1" s="468"/>
      <c r="E1" s="468"/>
      <c r="F1" s="468"/>
      <c r="G1" s="468"/>
      <c r="H1" s="468"/>
      <c r="I1" s="468"/>
      <c r="J1" s="468"/>
      <c r="K1" s="468"/>
      <c r="L1" s="468"/>
      <c r="M1" s="469"/>
    </row>
    <row r="2" spans="2:13" x14ac:dyDescent="0.3">
      <c r="B2" s="292"/>
      <c r="C2" s="292"/>
      <c r="D2" s="292"/>
      <c r="E2" s="292"/>
      <c r="F2" s="292"/>
      <c r="G2" s="292"/>
      <c r="H2" s="292"/>
      <c r="I2" s="292"/>
      <c r="J2" s="292"/>
      <c r="K2" s="292"/>
      <c r="L2" s="292"/>
      <c r="M2" s="292"/>
    </row>
    <row r="3" spans="2:13" ht="15.5" x14ac:dyDescent="0.3">
      <c r="B3" s="296" t="s">
        <v>816</v>
      </c>
      <c r="C3" s="292"/>
      <c r="D3" s="292"/>
      <c r="E3" s="292"/>
      <c r="F3" s="292"/>
      <c r="G3" s="292"/>
      <c r="H3" s="292"/>
      <c r="I3" s="292"/>
      <c r="J3" s="292"/>
      <c r="K3" s="292"/>
      <c r="L3" s="292"/>
      <c r="M3" s="292"/>
    </row>
    <row r="4" spans="2:13" ht="14.5" x14ac:dyDescent="0.3">
      <c r="F4" s="416" t="s">
        <v>118</v>
      </c>
      <c r="G4" s="417"/>
      <c r="H4" s="418"/>
    </row>
    <row r="5" spans="2:13" x14ac:dyDescent="0.3">
      <c r="F5" s="13"/>
      <c r="G5" s="13"/>
      <c r="H5" s="13"/>
    </row>
    <row r="6" spans="2:13" x14ac:dyDescent="0.3">
      <c r="C6" s="470" t="s">
        <v>125</v>
      </c>
      <c r="D6" s="471"/>
      <c r="E6" s="471"/>
      <c r="F6" s="471"/>
      <c r="G6" s="471"/>
      <c r="H6" s="471"/>
      <c r="I6" s="471"/>
      <c r="J6" s="471"/>
      <c r="K6" s="471"/>
      <c r="L6" s="472"/>
    </row>
    <row r="7" spans="2:13" x14ac:dyDescent="0.3">
      <c r="C7" s="476" t="s">
        <v>126</v>
      </c>
      <c r="D7" s="477"/>
      <c r="E7" s="477"/>
      <c r="F7" s="477"/>
      <c r="G7" s="477"/>
      <c r="H7" s="477"/>
      <c r="I7" s="477"/>
      <c r="J7" s="477"/>
      <c r="K7" s="477"/>
      <c r="L7" s="478"/>
    </row>
    <row r="9" spans="2:13" ht="14.5" x14ac:dyDescent="0.3">
      <c r="F9" s="416" t="s">
        <v>116</v>
      </c>
      <c r="G9" s="417"/>
      <c r="H9" s="418"/>
    </row>
    <row r="11" spans="2:13" x14ac:dyDescent="0.3">
      <c r="C11" s="470" t="s">
        <v>127</v>
      </c>
      <c r="D11" s="471"/>
      <c r="E11" s="471"/>
      <c r="F11" s="471"/>
      <c r="G11" s="471"/>
      <c r="H11" s="471"/>
      <c r="I11" s="471"/>
      <c r="J11" s="471"/>
      <c r="K11" s="471"/>
      <c r="L11" s="472"/>
    </row>
    <row r="12" spans="2:13" x14ac:dyDescent="0.3">
      <c r="C12" s="473" t="s">
        <v>416</v>
      </c>
      <c r="D12" s="474"/>
      <c r="E12" s="474"/>
      <c r="F12" s="474"/>
      <c r="G12" s="474"/>
      <c r="H12" s="474"/>
      <c r="I12" s="474"/>
      <c r="J12" s="474"/>
      <c r="K12" s="474"/>
      <c r="L12" s="475"/>
    </row>
    <row r="13" spans="2:13" x14ac:dyDescent="0.3">
      <c r="C13" s="476" t="s">
        <v>128</v>
      </c>
      <c r="D13" s="477"/>
      <c r="E13" s="477"/>
      <c r="F13" s="477"/>
      <c r="G13" s="477"/>
      <c r="H13" s="477"/>
      <c r="I13" s="477"/>
      <c r="J13" s="477"/>
      <c r="K13" s="477"/>
      <c r="L13" s="478"/>
    </row>
    <row r="15" spans="2:13" ht="14.5" x14ac:dyDescent="0.3">
      <c r="F15" s="416" t="s">
        <v>119</v>
      </c>
      <c r="G15" s="417"/>
      <c r="H15" s="418"/>
    </row>
    <row r="17" spans="3:13" x14ac:dyDescent="0.3">
      <c r="C17" s="470" t="s">
        <v>129</v>
      </c>
      <c r="D17" s="471"/>
      <c r="E17" s="471"/>
      <c r="F17" s="471"/>
      <c r="G17" s="471"/>
      <c r="H17" s="471"/>
      <c r="I17" s="471"/>
      <c r="J17" s="471"/>
      <c r="K17" s="471"/>
      <c r="L17" s="472"/>
    </row>
    <row r="18" spans="3:13" x14ac:dyDescent="0.3">
      <c r="C18" s="473" t="s">
        <v>547</v>
      </c>
      <c r="D18" s="474"/>
      <c r="E18" s="474"/>
      <c r="F18" s="474"/>
      <c r="G18" s="474"/>
      <c r="H18" s="474"/>
      <c r="I18" s="474"/>
      <c r="J18" s="474"/>
      <c r="K18" s="474"/>
      <c r="L18" s="475"/>
    </row>
    <row r="19" spans="3:13" x14ac:dyDescent="0.3">
      <c r="C19" s="476" t="s">
        <v>130</v>
      </c>
      <c r="D19" s="477"/>
      <c r="E19" s="477"/>
      <c r="F19" s="477"/>
      <c r="G19" s="477"/>
      <c r="H19" s="477"/>
      <c r="I19" s="477"/>
      <c r="J19" s="477"/>
      <c r="K19" s="477"/>
      <c r="L19" s="478"/>
    </row>
    <row r="21" spans="3:13" ht="14.5" x14ac:dyDescent="0.3">
      <c r="F21" s="416" t="s">
        <v>296</v>
      </c>
      <c r="G21" s="417"/>
      <c r="H21" s="418"/>
    </row>
    <row r="22" spans="3:13" x14ac:dyDescent="0.3">
      <c r="F22" s="14"/>
      <c r="G22" s="14"/>
      <c r="H22" s="14"/>
    </row>
    <row r="23" spans="3:13" ht="12.75" customHeight="1" x14ac:dyDescent="0.3">
      <c r="C23" s="426" t="s">
        <v>378</v>
      </c>
      <c r="D23" s="427"/>
      <c r="E23" s="427"/>
      <c r="F23" s="427"/>
      <c r="G23" s="427"/>
      <c r="H23" s="427"/>
      <c r="I23" s="427"/>
      <c r="J23" s="427"/>
      <c r="K23" s="427"/>
      <c r="L23" s="428"/>
    </row>
    <row r="24" spans="3:13" x14ac:dyDescent="0.3">
      <c r="C24" s="422" t="s">
        <v>8</v>
      </c>
      <c r="D24" s="431"/>
      <c r="E24" s="431"/>
      <c r="F24" s="423"/>
      <c r="G24" s="436" t="s">
        <v>12</v>
      </c>
      <c r="H24" s="437"/>
      <c r="I24" s="437"/>
      <c r="J24" s="437"/>
      <c r="K24" s="437"/>
      <c r="L24" s="438"/>
    </row>
    <row r="25" spans="3:13" x14ac:dyDescent="0.3">
      <c r="C25" s="432"/>
      <c r="D25" s="433"/>
      <c r="E25" s="433"/>
      <c r="F25" s="434"/>
      <c r="G25" s="439" t="s">
        <v>199</v>
      </c>
      <c r="H25" s="440"/>
      <c r="I25" s="440"/>
      <c r="J25" s="440"/>
      <c r="K25" s="440"/>
      <c r="L25" s="441"/>
    </row>
    <row r="26" spans="3:13" x14ac:dyDescent="0.3">
      <c r="C26" s="424"/>
      <c r="D26" s="435"/>
      <c r="E26" s="435"/>
      <c r="F26" s="425"/>
      <c r="G26" s="439" t="s">
        <v>8</v>
      </c>
      <c r="H26" s="440"/>
      <c r="I26" s="440"/>
      <c r="J26" s="441"/>
      <c r="K26" s="439" t="s">
        <v>163</v>
      </c>
      <c r="L26" s="441"/>
      <c r="M26" s="15"/>
    </row>
    <row r="27" spans="3:13" ht="43.5" customHeight="1" x14ac:dyDescent="0.3">
      <c r="C27" s="426" t="s">
        <v>377</v>
      </c>
      <c r="D27" s="427"/>
      <c r="E27" s="427"/>
      <c r="F27" s="428"/>
      <c r="G27" s="426" t="s">
        <v>379</v>
      </c>
      <c r="H27" s="427"/>
      <c r="I27" s="427"/>
      <c r="J27" s="428"/>
      <c r="K27" s="445" t="s">
        <v>135</v>
      </c>
      <c r="L27" s="446"/>
      <c r="M27" s="16"/>
    </row>
    <row r="28" spans="3:13" ht="12.75" customHeight="1" x14ac:dyDescent="0.3">
      <c r="C28" s="426" t="s">
        <v>159</v>
      </c>
      <c r="D28" s="428"/>
      <c r="E28" s="426" t="s">
        <v>160</v>
      </c>
      <c r="F28" s="428"/>
      <c r="G28" s="426" t="s">
        <v>161</v>
      </c>
      <c r="H28" s="428"/>
      <c r="I28" s="429" t="s">
        <v>162</v>
      </c>
      <c r="J28" s="430"/>
      <c r="K28" s="447"/>
      <c r="L28" s="448"/>
      <c r="M28" s="16"/>
    </row>
    <row r="29" spans="3:13" x14ac:dyDescent="0.3">
      <c r="C29" s="293" t="s">
        <v>136</v>
      </c>
      <c r="D29" s="294" t="s">
        <v>137</v>
      </c>
      <c r="E29" s="422" t="s">
        <v>380</v>
      </c>
      <c r="F29" s="423"/>
      <c r="G29" s="293" t="s">
        <v>136</v>
      </c>
      <c r="H29" s="294" t="s">
        <v>137</v>
      </c>
      <c r="I29" s="444" t="s">
        <v>381</v>
      </c>
      <c r="J29" s="444"/>
      <c r="K29" s="447"/>
      <c r="L29" s="448"/>
      <c r="M29" s="16"/>
    </row>
    <row r="30" spans="3:13" ht="52" x14ac:dyDescent="0.3">
      <c r="C30" s="295" t="s">
        <v>382</v>
      </c>
      <c r="D30" s="295" t="s">
        <v>380</v>
      </c>
      <c r="E30" s="424"/>
      <c r="F30" s="425"/>
      <c r="G30" s="295" t="s">
        <v>383</v>
      </c>
      <c r="H30" s="295" t="s">
        <v>384</v>
      </c>
      <c r="I30" s="444"/>
      <c r="J30" s="444"/>
      <c r="K30" s="449"/>
      <c r="L30" s="450"/>
      <c r="M30" s="16"/>
    </row>
    <row r="31" spans="3:13" x14ac:dyDescent="0.3">
      <c r="E31" s="17"/>
      <c r="F31" s="14"/>
      <c r="G31" s="14"/>
      <c r="H31" s="14"/>
    </row>
    <row r="32" spans="3:13" x14ac:dyDescent="0.3">
      <c r="C32" s="460" t="s">
        <v>165</v>
      </c>
      <c r="D32" s="460"/>
      <c r="E32" s="460"/>
      <c r="F32" s="460"/>
      <c r="G32" s="460"/>
      <c r="H32" s="460"/>
      <c r="I32" s="460"/>
      <c r="J32" s="460"/>
      <c r="K32" s="460"/>
      <c r="L32" s="460"/>
    </row>
    <row r="33" spans="2:12" x14ac:dyDescent="0.3">
      <c r="C33" s="454" t="s">
        <v>431</v>
      </c>
      <c r="D33" s="455"/>
      <c r="E33" s="455"/>
      <c r="F33" s="455"/>
      <c r="G33" s="455"/>
      <c r="H33" s="455"/>
      <c r="I33" s="455"/>
      <c r="J33" s="455"/>
      <c r="K33" s="455"/>
      <c r="L33" s="456"/>
    </row>
    <row r="34" spans="2:12" x14ac:dyDescent="0.3">
      <c r="C34" s="457" t="s">
        <v>365</v>
      </c>
      <c r="D34" s="458"/>
      <c r="E34" s="458"/>
      <c r="F34" s="458"/>
      <c r="G34" s="458"/>
      <c r="H34" s="458"/>
      <c r="I34" s="458"/>
      <c r="J34" s="458"/>
      <c r="K34" s="458"/>
      <c r="L34" s="459"/>
    </row>
    <row r="35" spans="2:12" x14ac:dyDescent="0.3">
      <c r="E35" s="17"/>
      <c r="F35" s="14"/>
      <c r="G35" s="14"/>
      <c r="H35" s="14"/>
    </row>
    <row r="36" spans="2:12" ht="12.75" customHeight="1" x14ac:dyDescent="0.3">
      <c r="C36" s="415" t="s">
        <v>158</v>
      </c>
      <c r="D36" s="415"/>
      <c r="E36" s="415"/>
      <c r="F36" s="415"/>
      <c r="G36" s="415"/>
      <c r="H36" s="415"/>
      <c r="I36" s="415"/>
      <c r="J36" s="415"/>
      <c r="K36" s="415"/>
      <c r="L36" s="415"/>
    </row>
    <row r="37" spans="2:12" ht="12.75" customHeight="1" x14ac:dyDescent="0.3">
      <c r="C37" s="419" t="s">
        <v>537</v>
      </c>
      <c r="D37" s="420"/>
      <c r="E37" s="420"/>
      <c r="F37" s="420"/>
      <c r="G37" s="420"/>
      <c r="H37" s="420"/>
      <c r="I37" s="420"/>
      <c r="J37" s="420"/>
      <c r="K37" s="420"/>
      <c r="L37" s="421"/>
    </row>
    <row r="38" spans="2:12" ht="12.75" customHeight="1" x14ac:dyDescent="0.3">
      <c r="C38" s="419" t="s">
        <v>457</v>
      </c>
      <c r="D38" s="420"/>
      <c r="E38" s="420"/>
      <c r="F38" s="420"/>
      <c r="G38" s="420"/>
      <c r="H38" s="420"/>
      <c r="I38" s="420"/>
      <c r="J38" s="420"/>
      <c r="K38" s="420"/>
      <c r="L38" s="421"/>
    </row>
    <row r="39" spans="2:12" ht="12.75" customHeight="1" x14ac:dyDescent="0.3">
      <c r="C39" s="464" t="s">
        <v>458</v>
      </c>
      <c r="D39" s="465"/>
      <c r="E39" s="465"/>
      <c r="F39" s="465"/>
      <c r="G39" s="465"/>
      <c r="H39" s="465"/>
      <c r="I39" s="465"/>
      <c r="J39" s="465"/>
      <c r="K39" s="465"/>
      <c r="L39" s="466"/>
    </row>
    <row r="40" spans="2:12" x14ac:dyDescent="0.3">
      <c r="B40" s="18"/>
      <c r="C40" s="18"/>
      <c r="D40" s="18"/>
      <c r="E40" s="18"/>
      <c r="F40" s="18"/>
      <c r="G40" s="18"/>
      <c r="H40" s="18"/>
      <c r="I40" s="18"/>
    </row>
    <row r="41" spans="2:12" ht="12.75" customHeight="1" x14ac:dyDescent="0.3">
      <c r="C41" s="460" t="s">
        <v>195</v>
      </c>
      <c r="D41" s="460"/>
      <c r="E41" s="460"/>
      <c r="F41" s="460"/>
      <c r="G41" s="460"/>
      <c r="H41" s="460"/>
      <c r="I41" s="460"/>
      <c r="J41" s="460"/>
      <c r="K41" s="460"/>
      <c r="L41" s="460"/>
    </row>
    <row r="42" spans="2:12" ht="12.75" customHeight="1" x14ac:dyDescent="0.3">
      <c r="C42" s="419" t="s">
        <v>297</v>
      </c>
      <c r="D42" s="420"/>
      <c r="E42" s="420"/>
      <c r="F42" s="420"/>
      <c r="G42" s="420"/>
      <c r="H42" s="420"/>
      <c r="I42" s="420"/>
      <c r="J42" s="420"/>
      <c r="K42" s="420"/>
      <c r="L42" s="421"/>
    </row>
    <row r="43" spans="2:12" ht="12.75" customHeight="1" x14ac:dyDescent="0.3">
      <c r="C43" s="461" t="s">
        <v>190</v>
      </c>
      <c r="D43" s="462"/>
      <c r="E43" s="462"/>
      <c r="F43" s="462"/>
      <c r="G43" s="462"/>
      <c r="H43" s="462"/>
      <c r="I43" s="462"/>
      <c r="J43" s="462"/>
      <c r="K43" s="462"/>
      <c r="L43" s="463"/>
    </row>
    <row r="44" spans="2:12" ht="12.75" customHeight="1" x14ac:dyDescent="0.3">
      <c r="C44" s="461" t="s">
        <v>191</v>
      </c>
      <c r="D44" s="462"/>
      <c r="E44" s="462"/>
      <c r="F44" s="462"/>
      <c r="G44" s="462"/>
      <c r="H44" s="462"/>
      <c r="I44" s="462"/>
      <c r="J44" s="462"/>
      <c r="K44" s="462"/>
      <c r="L44" s="463"/>
    </row>
    <row r="45" spans="2:12" ht="12.75" customHeight="1" x14ac:dyDescent="0.3">
      <c r="C45" s="461" t="s">
        <v>464</v>
      </c>
      <c r="D45" s="462"/>
      <c r="E45" s="462"/>
      <c r="F45" s="462"/>
      <c r="G45" s="462"/>
      <c r="H45" s="462"/>
      <c r="I45" s="462"/>
      <c r="J45" s="462"/>
      <c r="K45" s="462"/>
      <c r="L45" s="463"/>
    </row>
    <row r="46" spans="2:12" ht="12.75" customHeight="1" x14ac:dyDescent="0.3">
      <c r="C46" s="461" t="s">
        <v>192</v>
      </c>
      <c r="D46" s="462"/>
      <c r="E46" s="462"/>
      <c r="F46" s="462"/>
      <c r="G46" s="462"/>
      <c r="H46" s="462"/>
      <c r="I46" s="462"/>
      <c r="J46" s="462"/>
      <c r="K46" s="462"/>
      <c r="L46" s="463"/>
    </row>
    <row r="47" spans="2:12" ht="12.75" customHeight="1" x14ac:dyDescent="0.3">
      <c r="C47" s="461" t="s">
        <v>467</v>
      </c>
      <c r="D47" s="462"/>
      <c r="E47" s="462"/>
      <c r="F47" s="462"/>
      <c r="G47" s="462"/>
      <c r="H47" s="462"/>
      <c r="I47" s="462"/>
      <c r="J47" s="462"/>
      <c r="K47" s="462"/>
      <c r="L47" s="463"/>
    </row>
    <row r="48" spans="2:12" ht="12.75" customHeight="1" x14ac:dyDescent="0.3">
      <c r="C48" s="461" t="s">
        <v>193</v>
      </c>
      <c r="D48" s="462"/>
      <c r="E48" s="462"/>
      <c r="F48" s="462"/>
      <c r="G48" s="462"/>
      <c r="H48" s="462"/>
      <c r="I48" s="462"/>
      <c r="J48" s="462"/>
      <c r="K48" s="462"/>
      <c r="L48" s="463"/>
    </row>
    <row r="49" spans="2:12" ht="12.75" customHeight="1" x14ac:dyDescent="0.3">
      <c r="C49" s="461" t="s">
        <v>194</v>
      </c>
      <c r="D49" s="462"/>
      <c r="E49" s="462"/>
      <c r="F49" s="462"/>
      <c r="G49" s="462"/>
      <c r="H49" s="462"/>
      <c r="I49" s="462"/>
      <c r="J49" s="462"/>
      <c r="K49" s="462"/>
      <c r="L49" s="463"/>
    </row>
    <row r="50" spans="2:12" ht="12.75" customHeight="1" x14ac:dyDescent="0.3">
      <c r="C50" s="461" t="s">
        <v>468</v>
      </c>
      <c r="D50" s="462"/>
      <c r="E50" s="462"/>
      <c r="F50" s="462"/>
      <c r="G50" s="462"/>
      <c r="H50" s="462"/>
      <c r="I50" s="462"/>
      <c r="J50" s="462"/>
      <c r="K50" s="462"/>
      <c r="L50" s="463"/>
    </row>
    <row r="51" spans="2:12" ht="12.75" customHeight="1" x14ac:dyDescent="0.3">
      <c r="C51" s="461" t="s">
        <v>469</v>
      </c>
      <c r="D51" s="462"/>
      <c r="E51" s="462"/>
      <c r="F51" s="462"/>
      <c r="G51" s="462"/>
      <c r="H51" s="462"/>
      <c r="I51" s="462"/>
      <c r="J51" s="462"/>
      <c r="K51" s="462"/>
      <c r="L51" s="463"/>
    </row>
    <row r="52" spans="2:12" ht="26.25" customHeight="1" x14ac:dyDescent="0.3">
      <c r="C52" s="412" t="s">
        <v>470</v>
      </c>
      <c r="D52" s="413"/>
      <c r="E52" s="413"/>
      <c r="F52" s="413"/>
      <c r="G52" s="413"/>
      <c r="H52" s="413"/>
      <c r="I52" s="413"/>
      <c r="J52" s="413"/>
      <c r="K52" s="413"/>
      <c r="L52" s="414"/>
    </row>
    <row r="53" spans="2:12" x14ac:dyDescent="0.3">
      <c r="B53" s="18"/>
      <c r="C53" s="18"/>
      <c r="D53" s="18"/>
      <c r="E53" s="18"/>
      <c r="F53" s="18"/>
      <c r="G53" s="18"/>
      <c r="H53" s="18"/>
      <c r="I53" s="18"/>
    </row>
    <row r="54" spans="2:12" ht="14.5" x14ac:dyDescent="0.3">
      <c r="B54" s="19"/>
      <c r="C54" s="19"/>
      <c r="F54" s="416" t="s">
        <v>124</v>
      </c>
      <c r="G54" s="417"/>
      <c r="H54" s="418"/>
      <c r="I54" s="20"/>
      <c r="J54" s="20"/>
    </row>
    <row r="55" spans="2:12" x14ac:dyDescent="0.3">
      <c r="B55" s="19"/>
      <c r="C55" s="19"/>
      <c r="D55" s="19"/>
      <c r="E55" s="19"/>
      <c r="F55" s="19"/>
      <c r="G55" s="19"/>
      <c r="I55" s="19"/>
    </row>
    <row r="56" spans="2:12" x14ac:dyDescent="0.3">
      <c r="B56" s="19"/>
      <c r="C56" s="19"/>
      <c r="D56" s="19"/>
      <c r="E56" s="19"/>
      <c r="F56" s="19"/>
      <c r="G56" s="19"/>
      <c r="I56" s="19"/>
    </row>
    <row r="57" spans="2:12" ht="12.75" customHeight="1" x14ac:dyDescent="0.3">
      <c r="B57" s="19"/>
      <c r="C57" s="451" t="s">
        <v>538</v>
      </c>
      <c r="D57" s="452"/>
      <c r="E57" s="452"/>
      <c r="F57" s="452"/>
      <c r="G57" s="452"/>
      <c r="H57" s="452"/>
      <c r="I57" s="452"/>
      <c r="J57" s="452"/>
      <c r="K57" s="452"/>
      <c r="L57" s="453"/>
    </row>
    <row r="58" spans="2:12" ht="12.75" customHeight="1" x14ac:dyDescent="0.3">
      <c r="C58" s="461" t="s">
        <v>471</v>
      </c>
      <c r="D58" s="462"/>
      <c r="E58" s="462"/>
      <c r="F58" s="462"/>
      <c r="G58" s="462"/>
      <c r="H58" s="462"/>
      <c r="I58" s="462"/>
      <c r="J58" s="462"/>
      <c r="K58" s="462"/>
      <c r="L58" s="463"/>
    </row>
    <row r="59" spans="2:12" x14ac:dyDescent="0.3">
      <c r="C59" s="461" t="s">
        <v>366</v>
      </c>
      <c r="D59" s="462"/>
      <c r="E59" s="462"/>
      <c r="F59" s="462"/>
      <c r="G59" s="462"/>
      <c r="H59" s="462"/>
      <c r="I59" s="462"/>
      <c r="J59" s="462"/>
      <c r="K59" s="462"/>
      <c r="L59" s="463"/>
    </row>
    <row r="60" spans="2:12" ht="12.75" customHeight="1" x14ac:dyDescent="0.3">
      <c r="C60" s="461" t="s">
        <v>131</v>
      </c>
      <c r="D60" s="462"/>
      <c r="E60" s="462"/>
      <c r="F60" s="462"/>
      <c r="G60" s="462"/>
      <c r="H60" s="462"/>
      <c r="I60" s="462"/>
      <c r="J60" s="462"/>
      <c r="K60" s="462"/>
      <c r="L60" s="463"/>
    </row>
    <row r="61" spans="2:12" ht="12.75" customHeight="1" x14ac:dyDescent="0.3">
      <c r="C61" s="461" t="s">
        <v>132</v>
      </c>
      <c r="D61" s="462"/>
      <c r="E61" s="462"/>
      <c r="F61" s="462"/>
      <c r="G61" s="462"/>
      <c r="H61" s="462"/>
      <c r="I61" s="462"/>
      <c r="J61" s="462"/>
      <c r="K61" s="462"/>
      <c r="L61" s="463"/>
    </row>
    <row r="62" spans="2:12" ht="12.75" customHeight="1" x14ac:dyDescent="0.3">
      <c r="C62" s="461" t="s">
        <v>204</v>
      </c>
      <c r="D62" s="462"/>
      <c r="E62" s="462"/>
      <c r="F62" s="462"/>
      <c r="G62" s="462"/>
      <c r="H62" s="462"/>
      <c r="I62" s="462"/>
      <c r="J62" s="462"/>
      <c r="K62" s="462"/>
      <c r="L62" s="463"/>
    </row>
    <row r="63" spans="2:12" ht="12.75" customHeight="1" x14ac:dyDescent="0.3">
      <c r="C63" s="461" t="s">
        <v>501</v>
      </c>
      <c r="D63" s="462"/>
      <c r="E63" s="462"/>
      <c r="F63" s="462"/>
      <c r="G63" s="462"/>
      <c r="H63" s="462"/>
      <c r="I63" s="462"/>
      <c r="J63" s="462"/>
      <c r="K63" s="462"/>
      <c r="L63" s="463"/>
    </row>
    <row r="64" spans="2:12" ht="12.75" customHeight="1" x14ac:dyDescent="0.3">
      <c r="C64" s="461" t="s">
        <v>298</v>
      </c>
      <c r="D64" s="462"/>
      <c r="E64" s="462"/>
      <c r="F64" s="462"/>
      <c r="G64" s="462"/>
      <c r="H64" s="462"/>
      <c r="I64" s="462"/>
      <c r="J64" s="462"/>
      <c r="K64" s="462"/>
      <c r="L64" s="463"/>
    </row>
    <row r="65" spans="2:12" ht="12.75" customHeight="1" x14ac:dyDescent="0.3">
      <c r="C65" s="412" t="s">
        <v>188</v>
      </c>
      <c r="D65" s="413"/>
      <c r="E65" s="413"/>
      <c r="F65" s="413"/>
      <c r="G65" s="413"/>
      <c r="H65" s="413"/>
      <c r="I65" s="413"/>
      <c r="J65" s="413"/>
      <c r="K65" s="413"/>
      <c r="L65" s="414"/>
    </row>
    <row r="66" spans="2:12" ht="12.75" customHeight="1" x14ac:dyDescent="0.3">
      <c r="C66" s="21"/>
      <c r="D66" s="21"/>
      <c r="E66" s="21"/>
      <c r="F66" s="21"/>
      <c r="G66" s="21"/>
      <c r="H66" s="21"/>
      <c r="I66" s="21"/>
      <c r="J66" s="21"/>
    </row>
    <row r="67" spans="2:12" ht="12.75" customHeight="1" x14ac:dyDescent="0.3">
      <c r="C67" s="21"/>
      <c r="D67" s="21"/>
      <c r="E67" s="21"/>
      <c r="F67" s="416" t="s">
        <v>84</v>
      </c>
      <c r="G67" s="417"/>
      <c r="H67" s="418"/>
      <c r="I67" s="21"/>
      <c r="J67" s="21"/>
    </row>
    <row r="68" spans="2:12" ht="12.75" customHeight="1" x14ac:dyDescent="0.3">
      <c r="C68" s="21"/>
      <c r="D68" s="21"/>
      <c r="E68" s="21"/>
      <c r="F68" s="21"/>
      <c r="G68" s="21"/>
      <c r="H68" s="21"/>
      <c r="I68" s="21"/>
      <c r="J68" s="21"/>
    </row>
    <row r="69" spans="2:12" ht="12.75" customHeight="1" x14ac:dyDescent="0.3">
      <c r="C69" s="451" t="s">
        <v>133</v>
      </c>
      <c r="D69" s="452"/>
      <c r="E69" s="452"/>
      <c r="F69" s="452"/>
      <c r="G69" s="452"/>
      <c r="H69" s="452"/>
      <c r="I69" s="452"/>
      <c r="J69" s="452"/>
      <c r="K69" s="452"/>
      <c r="L69" s="453"/>
    </row>
    <row r="70" spans="2:12" ht="12.75" customHeight="1" x14ac:dyDescent="0.3">
      <c r="C70" s="461" t="s">
        <v>408</v>
      </c>
      <c r="D70" s="462"/>
      <c r="E70" s="462"/>
      <c r="F70" s="462"/>
      <c r="G70" s="462"/>
      <c r="H70" s="462"/>
      <c r="I70" s="462"/>
      <c r="J70" s="462"/>
      <c r="K70" s="462"/>
      <c r="L70" s="463"/>
    </row>
    <row r="71" spans="2:12" ht="12.75" customHeight="1" x14ac:dyDescent="0.3">
      <c r="C71" s="412" t="s">
        <v>134</v>
      </c>
      <c r="D71" s="413"/>
      <c r="E71" s="413"/>
      <c r="F71" s="413"/>
      <c r="G71" s="413"/>
      <c r="H71" s="413"/>
      <c r="I71" s="413"/>
      <c r="J71" s="413"/>
      <c r="K71" s="413"/>
      <c r="L71" s="414"/>
    </row>
    <row r="74" spans="2:12" ht="83.25" customHeight="1" x14ac:dyDescent="0.3">
      <c r="B74" s="22" t="s">
        <v>138</v>
      </c>
      <c r="C74" s="442" t="s">
        <v>518</v>
      </c>
      <c r="D74" s="442"/>
      <c r="E74" s="442"/>
      <c r="F74" s="442"/>
      <c r="G74" s="442"/>
      <c r="H74" s="442"/>
      <c r="I74" s="442"/>
      <c r="J74" s="442"/>
      <c r="K74" s="442"/>
      <c r="L74" s="442"/>
    </row>
    <row r="75" spans="2:12" ht="18.75" customHeight="1" x14ac:dyDescent="0.3">
      <c r="B75" s="22" t="s">
        <v>139</v>
      </c>
      <c r="C75" s="442" t="s">
        <v>142</v>
      </c>
      <c r="D75" s="442"/>
      <c r="E75" s="442"/>
      <c r="F75" s="442"/>
      <c r="G75" s="442"/>
      <c r="H75" s="442"/>
      <c r="I75" s="442"/>
      <c r="J75" s="442"/>
      <c r="K75" s="442"/>
      <c r="L75" s="442"/>
    </row>
    <row r="76" spans="2:12" ht="86.25" customHeight="1" x14ac:dyDescent="0.3">
      <c r="B76" s="22" t="s">
        <v>140</v>
      </c>
      <c r="C76" s="443" t="s">
        <v>406</v>
      </c>
      <c r="D76" s="443"/>
      <c r="E76" s="443"/>
      <c r="F76" s="443"/>
      <c r="G76" s="443"/>
      <c r="H76" s="443"/>
      <c r="I76" s="443"/>
      <c r="J76" s="443"/>
      <c r="K76" s="443"/>
      <c r="L76" s="443"/>
    </row>
    <row r="77" spans="2:12" ht="29.25" customHeight="1" x14ac:dyDescent="0.3">
      <c r="B77" s="22" t="s">
        <v>141</v>
      </c>
      <c r="C77" s="443" t="s">
        <v>407</v>
      </c>
      <c r="D77" s="443"/>
      <c r="E77" s="443"/>
      <c r="F77" s="443"/>
      <c r="G77" s="443"/>
      <c r="H77" s="443"/>
      <c r="I77" s="443"/>
      <c r="J77" s="443"/>
      <c r="K77" s="443"/>
      <c r="L77" s="443"/>
    </row>
    <row r="78" spans="2:12" ht="17.25" customHeight="1" x14ac:dyDescent="0.3">
      <c r="B78" s="22"/>
      <c r="C78" s="443"/>
      <c r="D78" s="443"/>
      <c r="E78" s="443"/>
      <c r="F78" s="443"/>
      <c r="G78" s="443"/>
      <c r="H78" s="443"/>
      <c r="I78" s="443"/>
      <c r="J78" s="443"/>
      <c r="K78" s="443"/>
      <c r="L78" s="443"/>
    </row>
    <row r="79" spans="2:12" ht="45" customHeight="1" x14ac:dyDescent="0.3">
      <c r="B79" s="22"/>
      <c r="C79" s="443"/>
      <c r="D79" s="443"/>
      <c r="E79" s="443"/>
      <c r="F79" s="443"/>
      <c r="G79" s="443"/>
      <c r="H79" s="443"/>
      <c r="I79" s="443"/>
      <c r="J79" s="443"/>
      <c r="K79" s="443"/>
      <c r="L79" s="443"/>
    </row>
  </sheetData>
  <mergeCells count="67">
    <mergeCell ref="C18:L18"/>
    <mergeCell ref="C19:L19"/>
    <mergeCell ref="C7:L7"/>
    <mergeCell ref="C11:L11"/>
    <mergeCell ref="C12:L12"/>
    <mergeCell ref="C13:L13"/>
    <mergeCell ref="C17:L17"/>
    <mergeCell ref="C57:L57"/>
    <mergeCell ref="C65:L65"/>
    <mergeCell ref="C27:F27"/>
    <mergeCell ref="G26:J26"/>
    <mergeCell ref="K26:L26"/>
    <mergeCell ref="C63:L63"/>
    <mergeCell ref="C64:L64"/>
    <mergeCell ref="C58:L58"/>
    <mergeCell ref="C59:L59"/>
    <mergeCell ref="C60:L60"/>
    <mergeCell ref="C61:L61"/>
    <mergeCell ref="C62:L62"/>
    <mergeCell ref="B1:M1"/>
    <mergeCell ref="E28:F28"/>
    <mergeCell ref="C37:L37"/>
    <mergeCell ref="C42:L42"/>
    <mergeCell ref="C52:L52"/>
    <mergeCell ref="C32:L32"/>
    <mergeCell ref="C48:L48"/>
    <mergeCell ref="C49:L49"/>
    <mergeCell ref="C50:L50"/>
    <mergeCell ref="C51:L51"/>
    <mergeCell ref="C43:L43"/>
    <mergeCell ref="C44:L44"/>
    <mergeCell ref="C45:L45"/>
    <mergeCell ref="C46:L46"/>
    <mergeCell ref="C47:L47"/>
    <mergeCell ref="C6:L6"/>
    <mergeCell ref="C74:L74"/>
    <mergeCell ref="C75:L75"/>
    <mergeCell ref="C76:L76"/>
    <mergeCell ref="C79:L79"/>
    <mergeCell ref="I29:J30"/>
    <mergeCell ref="K27:L30"/>
    <mergeCell ref="C69:L69"/>
    <mergeCell ref="C33:L33"/>
    <mergeCell ref="C34:L34"/>
    <mergeCell ref="C77:L77"/>
    <mergeCell ref="C78:L78"/>
    <mergeCell ref="C41:L41"/>
    <mergeCell ref="F54:H54"/>
    <mergeCell ref="C70:L70"/>
    <mergeCell ref="C39:L39"/>
    <mergeCell ref="F67:H67"/>
    <mergeCell ref="C71:L71"/>
    <mergeCell ref="C36:L36"/>
    <mergeCell ref="F4:H4"/>
    <mergeCell ref="F9:H9"/>
    <mergeCell ref="F15:H15"/>
    <mergeCell ref="F21:H21"/>
    <mergeCell ref="C38:L38"/>
    <mergeCell ref="E29:F30"/>
    <mergeCell ref="G27:J27"/>
    <mergeCell ref="C28:D28"/>
    <mergeCell ref="G28:H28"/>
    <mergeCell ref="I28:J28"/>
    <mergeCell ref="C23:L23"/>
    <mergeCell ref="C24:F26"/>
    <mergeCell ref="G24:L24"/>
    <mergeCell ref="G25:L25"/>
  </mergeCells>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2020&amp;RCTR-CSR</oddHeader>
    <oddFooter>&amp;C&amp;A&amp;R&amp;P/&amp;N</oddFooter>
  </headerFooter>
  <ignoredErrors>
    <ignoredError sqref="B76:B77 B74:B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pageSetUpPr fitToPage="1"/>
  </sheetPr>
  <dimension ref="A1:V165"/>
  <sheetViews>
    <sheetView zoomScale="80" zoomScaleNormal="80" workbookViewId="0">
      <pane ySplit="2" topLeftCell="A3" activePane="bottomLeft" state="frozen"/>
      <selection activeCell="E13" sqref="E13:K13"/>
      <selection pane="bottomLeft" activeCell="F5" sqref="F5"/>
    </sheetView>
  </sheetViews>
  <sheetFormatPr defaultColWidth="9.1796875" defaultRowHeight="14.5" outlineLevelRow="1" x14ac:dyDescent="0.35"/>
  <cols>
    <col min="1" max="1" width="4.54296875" style="44" customWidth="1"/>
    <col min="2" max="2" width="50.81640625" style="55" customWidth="1"/>
    <col min="3" max="3" width="15.81640625" style="68" customWidth="1"/>
    <col min="4" max="4" width="15.81640625" style="55" customWidth="1"/>
    <col min="5" max="5" width="50.81640625" style="116" customWidth="1"/>
    <col min="6" max="6" width="6.81640625" style="44" customWidth="1"/>
    <col min="7" max="7" width="50.81640625" style="67" customWidth="1"/>
    <col min="8" max="9" width="20.81640625" style="67" customWidth="1"/>
    <col min="10" max="10" width="50.81640625" style="67" customWidth="1"/>
    <col min="11" max="11" width="50.81640625" style="50" customWidth="1"/>
    <col min="12" max="12" width="2.1796875" style="40" customWidth="1"/>
    <col min="13" max="13" width="50.81640625" style="50" customWidth="1"/>
    <col min="14" max="16384" width="9.1796875" style="39"/>
  </cols>
  <sheetData>
    <row r="1" spans="1:14" x14ac:dyDescent="0.35">
      <c r="A1" s="479" t="s">
        <v>426</v>
      </c>
      <c r="B1" s="480"/>
      <c r="C1" s="481"/>
      <c r="D1" s="480"/>
      <c r="E1" s="480"/>
      <c r="F1" s="482"/>
      <c r="G1" s="480"/>
      <c r="H1" s="480"/>
      <c r="I1" s="480"/>
      <c r="J1" s="480"/>
      <c r="K1" s="480"/>
      <c r="L1" s="142"/>
      <c r="M1" s="143"/>
    </row>
    <row r="2" spans="1:14" s="67" customFormat="1" ht="46" customHeight="1" x14ac:dyDescent="0.25">
      <c r="A2" s="247" t="s">
        <v>281</v>
      </c>
      <c r="B2" s="286" t="s">
        <v>43</v>
      </c>
      <c r="C2" s="45" t="s">
        <v>164</v>
      </c>
      <c r="D2" s="286" t="s">
        <v>282</v>
      </c>
      <c r="E2" s="45" t="s">
        <v>284</v>
      </c>
      <c r="F2" s="159" t="s">
        <v>7</v>
      </c>
      <c r="G2" s="157" t="s">
        <v>522</v>
      </c>
      <c r="H2" s="157" t="s">
        <v>370</v>
      </c>
      <c r="I2" s="157" t="s">
        <v>819</v>
      </c>
      <c r="J2" s="157" t="s">
        <v>206</v>
      </c>
      <c r="K2" s="45" t="s">
        <v>523</v>
      </c>
      <c r="L2" s="158"/>
      <c r="M2" s="45" t="s">
        <v>524</v>
      </c>
    </row>
    <row r="3" spans="1:14" s="251" customFormat="1" x14ac:dyDescent="0.35">
      <c r="A3" s="183" t="s">
        <v>121</v>
      </c>
      <c r="B3" s="122"/>
      <c r="C3" s="65"/>
      <c r="D3" s="122"/>
      <c r="E3" s="290"/>
      <c r="F3" s="250"/>
      <c r="G3" s="165"/>
      <c r="H3" s="165"/>
      <c r="I3" s="165"/>
      <c r="J3" s="165"/>
      <c r="K3" s="165"/>
      <c r="L3" s="166"/>
      <c r="M3" s="165"/>
    </row>
    <row r="4" spans="1:14" x14ac:dyDescent="0.35">
      <c r="A4" s="184" t="s">
        <v>125</v>
      </c>
      <c r="B4" s="184"/>
      <c r="C4" s="162"/>
      <c r="D4" s="162"/>
      <c r="E4" s="167"/>
      <c r="F4" s="202"/>
      <c r="G4" s="167"/>
      <c r="H4" s="167"/>
      <c r="I4" s="167"/>
      <c r="J4" s="167"/>
      <c r="K4" s="167"/>
      <c r="L4" s="131"/>
      <c r="M4" s="167"/>
    </row>
    <row r="5" spans="1:14" s="40" customFormat="1" ht="90.75" customHeight="1" outlineLevel="1" x14ac:dyDescent="0.35">
      <c r="A5" s="244">
        <v>1</v>
      </c>
      <c r="B5" s="287" t="s">
        <v>409</v>
      </c>
      <c r="C5" s="26"/>
      <c r="D5" s="287" t="s">
        <v>410</v>
      </c>
      <c r="E5" s="64"/>
      <c r="F5" s="200"/>
      <c r="G5" s="28"/>
      <c r="H5" s="28"/>
      <c r="I5" s="300"/>
      <c r="J5" s="28"/>
      <c r="K5" s="28"/>
      <c r="L5" s="126"/>
      <c r="M5" s="28"/>
    </row>
    <row r="6" spans="1:14" s="40" customFormat="1" ht="217.5" outlineLevel="1" x14ac:dyDescent="0.35">
      <c r="A6" s="244">
        <f t="shared" ref="A6" si="0">A5+1</f>
        <v>2</v>
      </c>
      <c r="B6" s="31" t="s">
        <v>811</v>
      </c>
      <c r="C6" s="32"/>
      <c r="D6" s="287" t="s">
        <v>350</v>
      </c>
      <c r="E6" s="64"/>
      <c r="F6" s="200"/>
      <c r="G6" s="28"/>
      <c r="H6" s="28"/>
      <c r="I6" s="302"/>
      <c r="J6" s="28"/>
      <c r="K6" s="28"/>
      <c r="L6" s="126"/>
      <c r="M6" s="28"/>
    </row>
    <row r="7" spans="1:14" s="40" customFormat="1" ht="246.5" outlineLevel="1" x14ac:dyDescent="0.35">
      <c r="A7" s="244">
        <f t="shared" ref="A7:A14" si="1">A6+1</f>
        <v>3</v>
      </c>
      <c r="B7" s="31" t="s">
        <v>812</v>
      </c>
      <c r="C7" s="32"/>
      <c r="D7" s="287" t="s">
        <v>815</v>
      </c>
      <c r="E7" s="282" t="s">
        <v>799</v>
      </c>
      <c r="F7" s="200"/>
      <c r="G7" s="28"/>
      <c r="H7" s="28"/>
      <c r="I7" s="302"/>
      <c r="J7" s="28"/>
      <c r="K7" s="28"/>
      <c r="L7" s="126"/>
      <c r="M7" s="28"/>
    </row>
    <row r="8" spans="1:14" s="40" customFormat="1" ht="145" outlineLevel="1" x14ac:dyDescent="0.35">
      <c r="A8" s="244">
        <f t="shared" si="1"/>
        <v>4</v>
      </c>
      <c r="B8" s="31" t="s">
        <v>800</v>
      </c>
      <c r="C8" s="32"/>
      <c r="D8" s="282" t="s">
        <v>802</v>
      </c>
      <c r="E8" s="282" t="s">
        <v>799</v>
      </c>
      <c r="F8" s="200"/>
      <c r="G8" s="28"/>
      <c r="H8" s="28"/>
      <c r="I8" s="302"/>
      <c r="J8" s="28"/>
      <c r="K8" s="28"/>
      <c r="L8" s="126"/>
      <c r="M8" s="28"/>
    </row>
    <row r="9" spans="1:14" s="40" customFormat="1" ht="145" outlineLevel="1" x14ac:dyDescent="0.35">
      <c r="A9" s="244">
        <f t="shared" si="1"/>
        <v>5</v>
      </c>
      <c r="B9" s="31" t="s">
        <v>801</v>
      </c>
      <c r="C9" s="32"/>
      <c r="D9" s="282" t="s">
        <v>803</v>
      </c>
      <c r="E9" s="64"/>
      <c r="F9" s="200"/>
      <c r="G9" s="28"/>
      <c r="H9" s="28"/>
      <c r="I9" s="302"/>
      <c r="J9" s="28"/>
      <c r="K9" s="28"/>
      <c r="L9" s="126"/>
      <c r="M9" s="28"/>
    </row>
    <row r="10" spans="1:14" s="40" customFormat="1" ht="261" outlineLevel="1" x14ac:dyDescent="0.35">
      <c r="A10" s="244">
        <f t="shared" si="1"/>
        <v>6</v>
      </c>
      <c r="B10" s="31" t="s">
        <v>804</v>
      </c>
      <c r="C10" s="32"/>
      <c r="D10" s="282" t="s">
        <v>805</v>
      </c>
      <c r="E10" s="64"/>
      <c r="F10" s="200"/>
      <c r="G10" s="28"/>
      <c r="H10" s="28"/>
      <c r="I10" s="302"/>
      <c r="J10" s="28"/>
      <c r="K10" s="28"/>
      <c r="L10" s="126"/>
      <c r="M10" s="28"/>
    </row>
    <row r="11" spans="1:14" s="40" customFormat="1" ht="159.5" outlineLevel="1" x14ac:dyDescent="0.35">
      <c r="A11" s="244">
        <f t="shared" si="1"/>
        <v>7</v>
      </c>
      <c r="B11" s="31" t="s">
        <v>806</v>
      </c>
      <c r="C11" s="32"/>
      <c r="D11" s="282" t="s">
        <v>807</v>
      </c>
      <c r="E11" s="282" t="s">
        <v>808</v>
      </c>
      <c r="F11" s="200"/>
      <c r="G11" s="28"/>
      <c r="H11" s="28"/>
      <c r="I11" s="302"/>
      <c r="J11" s="28"/>
      <c r="K11" s="28"/>
      <c r="L11" s="126"/>
      <c r="M11" s="28"/>
    </row>
    <row r="12" spans="1:14" s="40" customFormat="1" ht="101.5" outlineLevel="1" x14ac:dyDescent="0.35">
      <c r="A12" s="244">
        <f t="shared" si="1"/>
        <v>8</v>
      </c>
      <c r="B12" s="31" t="s">
        <v>813</v>
      </c>
      <c r="C12" s="32"/>
      <c r="D12" s="287" t="s">
        <v>725</v>
      </c>
      <c r="E12" s="282" t="s">
        <v>809</v>
      </c>
      <c r="F12" s="200"/>
      <c r="G12" s="28"/>
      <c r="H12" s="28"/>
      <c r="I12" s="302"/>
      <c r="J12" s="28"/>
      <c r="K12" s="28"/>
      <c r="L12" s="126"/>
      <c r="M12" s="28"/>
    </row>
    <row r="13" spans="1:14" s="40" customFormat="1" ht="159.5" outlineLevel="1" x14ac:dyDescent="0.35">
      <c r="A13" s="244">
        <f t="shared" si="1"/>
        <v>9</v>
      </c>
      <c r="B13" s="31" t="s">
        <v>814</v>
      </c>
      <c r="C13" s="32"/>
      <c r="D13" s="287" t="s">
        <v>724</v>
      </c>
      <c r="E13" s="282" t="s">
        <v>810</v>
      </c>
      <c r="F13" s="200"/>
      <c r="G13" s="28"/>
      <c r="H13" s="28"/>
      <c r="I13" s="302"/>
      <c r="J13" s="28"/>
      <c r="K13" s="28"/>
      <c r="L13" s="126"/>
      <c r="M13" s="28"/>
    </row>
    <row r="14" spans="1:14" s="40" customFormat="1" ht="60.75" customHeight="1" outlineLevel="1" x14ac:dyDescent="0.35">
      <c r="A14" s="244">
        <f t="shared" si="1"/>
        <v>10</v>
      </c>
      <c r="B14" s="31" t="s">
        <v>390</v>
      </c>
      <c r="C14" s="32"/>
      <c r="D14" s="287" t="s">
        <v>530</v>
      </c>
      <c r="E14" s="64"/>
      <c r="F14" s="200"/>
      <c r="G14" s="28"/>
      <c r="H14" s="28"/>
      <c r="I14" s="302"/>
      <c r="J14" s="28"/>
      <c r="K14" s="28"/>
      <c r="L14" s="126"/>
      <c r="M14" s="28"/>
    </row>
    <row r="15" spans="1:14" x14ac:dyDescent="0.35">
      <c r="A15" s="184" t="s">
        <v>126</v>
      </c>
      <c r="B15" s="184"/>
      <c r="C15" s="162"/>
      <c r="D15" s="162"/>
      <c r="E15" s="167"/>
      <c r="F15" s="202"/>
      <c r="G15" s="167"/>
      <c r="H15" s="167"/>
      <c r="I15" s="167"/>
      <c r="J15" s="167"/>
      <c r="K15" s="167"/>
      <c r="L15" s="126"/>
      <c r="M15" s="167"/>
      <c r="N15" s="40"/>
    </row>
    <row r="16" spans="1:14" s="40" customFormat="1" ht="93" customHeight="1" outlineLevel="1" x14ac:dyDescent="0.35">
      <c r="A16" s="244">
        <f>A14+1</f>
        <v>11</v>
      </c>
      <c r="B16" s="287" t="s">
        <v>391</v>
      </c>
      <c r="C16" s="26"/>
      <c r="D16" s="287" t="s">
        <v>411</v>
      </c>
      <c r="E16" s="28"/>
      <c r="F16" s="200"/>
      <c r="G16" s="28"/>
      <c r="H16" s="28"/>
      <c r="I16" s="302"/>
      <c r="J16" s="28"/>
      <c r="K16" s="28"/>
      <c r="L16" s="126"/>
      <c r="M16" s="28"/>
    </row>
    <row r="17" spans="1:14" s="40" customFormat="1" ht="33.75" customHeight="1" outlineLevel="1" x14ac:dyDescent="0.35">
      <c r="A17" s="244">
        <f>A16+1</f>
        <v>12</v>
      </c>
      <c r="B17" s="287" t="s">
        <v>519</v>
      </c>
      <c r="C17" s="26"/>
      <c r="D17" s="287" t="s">
        <v>242</v>
      </c>
      <c r="E17" s="127" t="s">
        <v>241</v>
      </c>
      <c r="F17" s="200"/>
      <c r="G17" s="28"/>
      <c r="H17" s="28"/>
      <c r="I17" s="302"/>
      <c r="J17" s="28"/>
      <c r="K17" s="28"/>
      <c r="L17" s="126"/>
      <c r="M17" s="28"/>
    </row>
    <row r="18" spans="1:14" ht="43.5" outlineLevel="1" x14ac:dyDescent="0.35">
      <c r="A18" s="244">
        <f>A17+1</f>
        <v>13</v>
      </c>
      <c r="B18" s="48" t="s">
        <v>392</v>
      </c>
      <c r="C18" s="29"/>
      <c r="D18" s="287" t="s">
        <v>553</v>
      </c>
      <c r="E18" s="127"/>
      <c r="F18" s="200"/>
      <c r="G18" s="28"/>
      <c r="H18" s="28"/>
      <c r="I18" s="302"/>
      <c r="J18" s="28"/>
      <c r="K18" s="30"/>
      <c r="L18" s="126"/>
      <c r="M18" s="28"/>
      <c r="N18" s="40"/>
    </row>
    <row r="19" spans="1:14" ht="43.5" outlineLevel="1" x14ac:dyDescent="0.35">
      <c r="A19" s="244">
        <f>A18+1</f>
        <v>14</v>
      </c>
      <c r="B19" s="48" t="s">
        <v>393</v>
      </c>
      <c r="C19" s="29"/>
      <c r="D19" s="287" t="s">
        <v>554</v>
      </c>
      <c r="E19" s="64"/>
      <c r="F19" s="200"/>
      <c r="G19" s="28"/>
      <c r="H19" s="28"/>
      <c r="I19" s="302"/>
      <c r="J19" s="28"/>
      <c r="K19" s="28"/>
      <c r="L19" s="126"/>
      <c r="M19" s="28"/>
      <c r="N19" s="40"/>
    </row>
    <row r="20" spans="1:14" ht="188.5" outlineLevel="1" x14ac:dyDescent="0.35">
      <c r="A20" s="244">
        <f>A19+1</f>
        <v>15</v>
      </c>
      <c r="B20" s="48" t="s">
        <v>394</v>
      </c>
      <c r="C20" s="29"/>
      <c r="D20" s="287" t="s">
        <v>412</v>
      </c>
      <c r="E20" s="64" t="s">
        <v>502</v>
      </c>
      <c r="F20" s="200"/>
      <c r="G20" s="28"/>
      <c r="H20" s="28"/>
      <c r="I20" s="302"/>
      <c r="J20" s="28"/>
      <c r="K20" s="28"/>
      <c r="L20" s="126"/>
      <c r="M20" s="28"/>
      <c r="N20" s="40"/>
    </row>
    <row r="21" spans="1:14" s="251" customFormat="1" x14ac:dyDescent="0.35">
      <c r="A21" s="183" t="s">
        <v>122</v>
      </c>
      <c r="B21" s="289"/>
      <c r="C21" s="168"/>
      <c r="D21" s="122"/>
      <c r="E21" s="291"/>
      <c r="F21" s="169"/>
      <c r="G21" s="169"/>
      <c r="H21" s="169"/>
      <c r="I21" s="165"/>
      <c r="J21" s="169"/>
      <c r="K21" s="169"/>
      <c r="L21" s="170"/>
      <c r="M21" s="169"/>
    </row>
    <row r="22" spans="1:14" x14ac:dyDescent="0.35">
      <c r="A22" s="184" t="s">
        <v>127</v>
      </c>
      <c r="B22" s="184"/>
      <c r="C22" s="162"/>
      <c r="D22" s="162"/>
      <c r="E22" s="167"/>
      <c r="F22" s="202"/>
      <c r="G22" s="167"/>
      <c r="H22" s="167"/>
      <c r="I22" s="167"/>
      <c r="J22" s="167"/>
      <c r="K22" s="167"/>
      <c r="L22" s="126"/>
      <c r="M22" s="167"/>
      <c r="N22" s="40"/>
    </row>
    <row r="23" spans="1:14" ht="15" customHeight="1" outlineLevel="1" x14ac:dyDescent="0.35">
      <c r="A23" s="185" t="s">
        <v>143</v>
      </c>
      <c r="B23" s="48"/>
      <c r="C23" s="171"/>
      <c r="D23" s="287"/>
      <c r="E23" s="127"/>
      <c r="F23" s="201"/>
      <c r="G23" s="28"/>
      <c r="H23" s="28"/>
      <c r="I23" s="302"/>
      <c r="J23" s="28"/>
      <c r="K23" s="30"/>
      <c r="L23" s="126"/>
      <c r="M23" s="28"/>
      <c r="N23" s="40"/>
    </row>
    <row r="24" spans="1:14" s="40" customFormat="1" ht="72.5" outlineLevel="1" x14ac:dyDescent="0.35">
      <c r="A24" s="244">
        <f>A20+1</f>
        <v>16</v>
      </c>
      <c r="B24" s="37" t="s">
        <v>472</v>
      </c>
      <c r="C24" s="56"/>
      <c r="D24" s="287" t="s">
        <v>243</v>
      </c>
      <c r="E24" s="28" t="s">
        <v>555</v>
      </c>
      <c r="F24" s="200"/>
      <c r="G24" s="28"/>
      <c r="H24" s="28"/>
      <c r="I24" s="302"/>
      <c r="J24" s="28"/>
      <c r="K24" s="28"/>
      <c r="L24" s="128"/>
      <c r="M24" s="52"/>
    </row>
    <row r="25" spans="1:14" s="40" customFormat="1" ht="159.5" outlineLevel="1" x14ac:dyDescent="0.35">
      <c r="A25" s="244">
        <f>A24+1</f>
        <v>17</v>
      </c>
      <c r="B25" s="37" t="s">
        <v>413</v>
      </c>
      <c r="C25" s="56"/>
      <c r="D25" s="287" t="s">
        <v>244</v>
      </c>
      <c r="E25" s="28" t="s">
        <v>556</v>
      </c>
      <c r="F25" s="200"/>
      <c r="G25" s="28"/>
      <c r="H25" s="28"/>
      <c r="I25" s="302"/>
      <c r="J25" s="28"/>
      <c r="K25" s="28"/>
      <c r="L25" s="128"/>
      <c r="M25" s="52"/>
    </row>
    <row r="26" spans="1:14" s="40" customFormat="1" ht="116" outlineLevel="1" x14ac:dyDescent="0.35">
      <c r="A26" s="244">
        <f>A25+1</f>
        <v>18</v>
      </c>
      <c r="B26" s="37" t="s">
        <v>414</v>
      </c>
      <c r="C26" s="56"/>
      <c r="D26" s="287" t="s">
        <v>245</v>
      </c>
      <c r="E26" s="28" t="s">
        <v>726</v>
      </c>
      <c r="F26" s="200"/>
      <c r="G26" s="28"/>
      <c r="H26" s="28"/>
      <c r="I26" s="302"/>
      <c r="J26" s="28"/>
      <c r="K26" s="28"/>
      <c r="L26" s="128"/>
      <c r="M26" s="52"/>
    </row>
    <row r="27" spans="1:14" s="40" customFormat="1" ht="58" outlineLevel="1" x14ac:dyDescent="0.35">
      <c r="A27" s="244">
        <f>A26+1</f>
        <v>19</v>
      </c>
      <c r="B27" s="37" t="s">
        <v>300</v>
      </c>
      <c r="C27" s="56"/>
      <c r="D27" s="287" t="s">
        <v>246</v>
      </c>
      <c r="E27" s="28" t="s">
        <v>557</v>
      </c>
      <c r="F27" s="200"/>
      <c r="G27" s="28"/>
      <c r="H27" s="28"/>
      <c r="I27" s="302"/>
      <c r="J27" s="28"/>
      <c r="K27" s="28"/>
      <c r="L27" s="128"/>
      <c r="M27" s="52"/>
    </row>
    <row r="28" spans="1:14" s="40" customFormat="1" ht="188.5" outlineLevel="1" x14ac:dyDescent="0.35">
      <c r="A28" s="244">
        <f>A27+1</f>
        <v>20</v>
      </c>
      <c r="B28" s="37" t="s">
        <v>301</v>
      </c>
      <c r="C28" s="56"/>
      <c r="D28" s="287" t="s">
        <v>247</v>
      </c>
      <c r="E28" s="28" t="s">
        <v>727</v>
      </c>
      <c r="F28" s="200"/>
      <c r="G28" s="28"/>
      <c r="H28" s="28"/>
      <c r="I28" s="302"/>
      <c r="J28" s="28"/>
      <c r="K28" s="28"/>
      <c r="L28" s="128"/>
      <c r="M28" s="52"/>
    </row>
    <row r="29" spans="1:14" ht="16.5" customHeight="1" outlineLevel="1" x14ac:dyDescent="0.35">
      <c r="A29" s="185" t="s">
        <v>198</v>
      </c>
      <c r="B29" s="48"/>
      <c r="C29" s="171"/>
      <c r="D29" s="287"/>
      <c r="E29" s="127"/>
      <c r="F29" s="201"/>
      <c r="G29" s="28"/>
      <c r="H29" s="28"/>
      <c r="I29" s="302"/>
      <c r="J29" s="28"/>
      <c r="K29" s="30"/>
      <c r="L29" s="126"/>
      <c r="M29" s="28"/>
      <c r="N29" s="40"/>
    </row>
    <row r="30" spans="1:14" s="40" customFormat="1" ht="290" outlineLevel="1" x14ac:dyDescent="0.35">
      <c r="A30" s="244">
        <f>A28+1</f>
        <v>21</v>
      </c>
      <c r="B30" s="287" t="s">
        <v>473</v>
      </c>
      <c r="C30" s="57"/>
      <c r="D30" s="287" t="s">
        <v>248</v>
      </c>
      <c r="E30" s="28" t="s">
        <v>728</v>
      </c>
      <c r="F30" s="200"/>
      <c r="G30" s="28"/>
      <c r="H30" s="28"/>
      <c r="I30" s="302"/>
      <c r="J30" s="28"/>
      <c r="K30" s="28"/>
      <c r="L30" s="128"/>
      <c r="M30" s="52"/>
    </row>
    <row r="31" spans="1:14" s="40" customFormat="1" ht="409.5" outlineLevel="1" x14ac:dyDescent="0.35">
      <c r="A31" s="244">
        <f>A30+1</f>
        <v>22</v>
      </c>
      <c r="B31" s="287" t="s">
        <v>474</v>
      </c>
      <c r="C31" s="57"/>
      <c r="D31" s="287" t="s">
        <v>249</v>
      </c>
      <c r="E31" s="28" t="s">
        <v>729</v>
      </c>
      <c r="F31" s="200"/>
      <c r="G31" s="28"/>
      <c r="H31" s="28"/>
      <c r="I31" s="302"/>
      <c r="J31" s="28"/>
      <c r="K31" s="28"/>
      <c r="L31" s="128"/>
      <c r="M31" s="52"/>
    </row>
    <row r="32" spans="1:14" s="40" customFormat="1" ht="15" customHeight="1" outlineLevel="1" x14ac:dyDescent="0.35">
      <c r="A32" s="182" t="s">
        <v>302</v>
      </c>
      <c r="B32" s="186"/>
      <c r="C32" s="163"/>
      <c r="D32" s="182"/>
      <c r="E32" s="172"/>
      <c r="F32" s="201"/>
      <c r="G32" s="28"/>
      <c r="H32" s="28"/>
      <c r="I32" s="302"/>
      <c r="J32" s="28"/>
      <c r="K32" s="28"/>
      <c r="L32" s="128"/>
      <c r="M32" s="52"/>
    </row>
    <row r="33" spans="1:14" s="40" customFormat="1" ht="409.5" customHeight="1" outlineLevel="1" x14ac:dyDescent="0.35">
      <c r="A33" s="244">
        <f>A31+1</f>
        <v>23</v>
      </c>
      <c r="B33" s="287" t="s">
        <v>475</v>
      </c>
      <c r="C33" s="57"/>
      <c r="D33" s="287" t="s">
        <v>250</v>
      </c>
      <c r="E33" s="248" t="s">
        <v>730</v>
      </c>
      <c r="F33" s="200"/>
      <c r="G33" s="28"/>
      <c r="H33" s="28"/>
      <c r="I33" s="302"/>
      <c r="J33" s="28"/>
      <c r="K33" s="28"/>
      <c r="L33" s="128"/>
      <c r="M33" s="52"/>
    </row>
    <row r="34" spans="1:14" s="40" customFormat="1" ht="72.5" outlineLevel="1" x14ac:dyDescent="0.35">
      <c r="A34" s="244">
        <f>A33+1</f>
        <v>24</v>
      </c>
      <c r="B34" s="287" t="s">
        <v>303</v>
      </c>
      <c r="C34" s="57"/>
      <c r="D34" s="287" t="s">
        <v>251</v>
      </c>
      <c r="E34" s="28"/>
      <c r="F34" s="200"/>
      <c r="G34" s="28"/>
      <c r="H34" s="28"/>
      <c r="I34" s="302"/>
      <c r="J34" s="28"/>
      <c r="K34" s="28"/>
      <c r="L34" s="128"/>
      <c r="M34" s="52"/>
    </row>
    <row r="35" spans="1:14" s="40" customFormat="1" ht="130.5" outlineLevel="1" x14ac:dyDescent="0.35">
      <c r="A35" s="244">
        <f>A34+1</f>
        <v>25</v>
      </c>
      <c r="B35" s="287" t="s">
        <v>415</v>
      </c>
      <c r="C35" s="57"/>
      <c r="D35" s="287" t="s">
        <v>252</v>
      </c>
      <c r="E35" s="28"/>
      <c r="F35" s="200"/>
      <c r="G35" s="28"/>
      <c r="H35" s="28"/>
      <c r="I35" s="302"/>
      <c r="J35" s="28"/>
      <c r="K35" s="28"/>
      <c r="L35" s="128"/>
      <c r="M35" s="52"/>
    </row>
    <row r="36" spans="1:14" s="40" customFormat="1" ht="58" outlineLevel="1" x14ac:dyDescent="0.35">
      <c r="A36" s="244">
        <f>A35+1</f>
        <v>26</v>
      </c>
      <c r="B36" s="287" t="s">
        <v>304</v>
      </c>
      <c r="C36" s="57"/>
      <c r="D36" s="287" t="s">
        <v>253</v>
      </c>
      <c r="E36" s="28"/>
      <c r="F36" s="200"/>
      <c r="G36" s="28"/>
      <c r="H36" s="28"/>
      <c r="I36" s="302"/>
      <c r="J36" s="28"/>
      <c r="K36" s="28"/>
      <c r="L36" s="128"/>
      <c r="M36" s="52"/>
    </row>
    <row r="37" spans="1:14" s="40" customFormat="1" ht="58" outlineLevel="1" x14ac:dyDescent="0.35">
      <c r="A37" s="244">
        <f>A36+1</f>
        <v>27</v>
      </c>
      <c r="B37" s="287" t="s">
        <v>305</v>
      </c>
      <c r="C37" s="57"/>
      <c r="D37" s="287" t="s">
        <v>254</v>
      </c>
      <c r="E37" s="28"/>
      <c r="F37" s="200"/>
      <c r="G37" s="28"/>
      <c r="H37" s="28"/>
      <c r="I37" s="302"/>
      <c r="J37" s="28"/>
      <c r="K37" s="28"/>
      <c r="L37" s="128"/>
      <c r="M37" s="52"/>
    </row>
    <row r="38" spans="1:14" s="40" customFormat="1" ht="101.5" outlineLevel="1" x14ac:dyDescent="0.35">
      <c r="A38" s="244">
        <f>A37+1</f>
        <v>28</v>
      </c>
      <c r="B38" s="287" t="s">
        <v>306</v>
      </c>
      <c r="C38" s="57"/>
      <c r="D38" s="287" t="s">
        <v>255</v>
      </c>
      <c r="E38" s="28" t="s">
        <v>731</v>
      </c>
      <c r="F38" s="200"/>
      <c r="G38" s="28"/>
      <c r="H38" s="28"/>
      <c r="I38" s="302"/>
      <c r="J38" s="28"/>
      <c r="K38" s="28"/>
      <c r="L38" s="128"/>
      <c r="M38" s="52"/>
    </row>
    <row r="39" spans="1:14" s="40" customFormat="1" outlineLevel="1" x14ac:dyDescent="0.35">
      <c r="A39" s="182" t="s">
        <v>307</v>
      </c>
      <c r="B39" s="287"/>
      <c r="C39" s="57"/>
      <c r="D39" s="287"/>
      <c r="E39" s="28"/>
      <c r="F39" s="201"/>
      <c r="G39" s="28"/>
      <c r="H39" s="28"/>
      <c r="I39" s="302"/>
      <c r="J39" s="28"/>
      <c r="K39" s="28"/>
      <c r="L39" s="128"/>
      <c r="M39" s="52"/>
    </row>
    <row r="40" spans="1:14" s="40" customFormat="1" ht="304.5" outlineLevel="1" x14ac:dyDescent="0.35">
      <c r="A40" s="244">
        <f>A38+1</f>
        <v>29</v>
      </c>
      <c r="B40" s="287" t="s">
        <v>476</v>
      </c>
      <c r="C40" s="57"/>
      <c r="D40" s="287" t="s">
        <v>256</v>
      </c>
      <c r="E40" s="28" t="s">
        <v>732</v>
      </c>
      <c r="F40" s="200"/>
      <c r="G40" s="28"/>
      <c r="H40" s="28"/>
      <c r="I40" s="302"/>
      <c r="J40" s="28"/>
      <c r="K40" s="28"/>
      <c r="L40" s="128"/>
      <c r="M40" s="52"/>
    </row>
    <row r="41" spans="1:14" s="40" customFormat="1" ht="145" outlineLevel="1" x14ac:dyDescent="0.35">
      <c r="A41" s="244">
        <f>A40+1</f>
        <v>30</v>
      </c>
      <c r="B41" s="287" t="s">
        <v>558</v>
      </c>
      <c r="C41" s="57"/>
      <c r="D41" s="287" t="s">
        <v>257</v>
      </c>
      <c r="E41" s="28" t="s">
        <v>733</v>
      </c>
      <c r="F41" s="200"/>
      <c r="G41" s="28"/>
      <c r="H41" s="28"/>
      <c r="I41" s="302"/>
      <c r="J41" s="28"/>
      <c r="K41" s="28"/>
      <c r="L41" s="128"/>
      <c r="M41" s="52"/>
    </row>
    <row r="42" spans="1:14" x14ac:dyDescent="0.35">
      <c r="A42" s="184" t="s">
        <v>416</v>
      </c>
      <c r="B42" s="184"/>
      <c r="C42" s="162"/>
      <c r="D42" s="162"/>
      <c r="E42" s="167"/>
      <c r="F42" s="202"/>
      <c r="G42" s="167"/>
      <c r="H42" s="167"/>
      <c r="I42" s="167"/>
      <c r="J42" s="167"/>
      <c r="K42" s="167"/>
      <c r="L42" s="126"/>
      <c r="M42" s="167"/>
      <c r="N42" s="40"/>
    </row>
    <row r="43" spans="1:14" s="40" customFormat="1" ht="51" customHeight="1" outlineLevel="1" x14ac:dyDescent="0.35">
      <c r="A43" s="244">
        <f>A41+1</f>
        <v>31</v>
      </c>
      <c r="B43" s="287" t="s">
        <v>418</v>
      </c>
      <c r="C43" s="26"/>
      <c r="D43" s="287" t="s">
        <v>400</v>
      </c>
      <c r="E43" s="28" t="s">
        <v>417</v>
      </c>
      <c r="F43" s="200"/>
      <c r="G43" s="28"/>
      <c r="H43" s="28"/>
      <c r="I43" s="302"/>
      <c r="J43" s="28"/>
      <c r="K43" s="28"/>
      <c r="L43" s="126"/>
      <c r="M43" s="28"/>
    </row>
    <row r="44" spans="1:14" s="40" customFormat="1" ht="295.25" customHeight="1" outlineLevel="1" x14ac:dyDescent="0.35">
      <c r="A44" s="244">
        <f>A43+1</f>
        <v>32</v>
      </c>
      <c r="B44" s="303" t="s">
        <v>787</v>
      </c>
      <c r="C44" s="249"/>
      <c r="D44" s="303" t="s">
        <v>310</v>
      </c>
      <c r="E44" s="302" t="s">
        <v>419</v>
      </c>
      <c r="F44" s="200"/>
      <c r="G44" s="302"/>
      <c r="H44" s="302"/>
      <c r="I44" s="302"/>
      <c r="J44" s="302"/>
      <c r="K44" s="302"/>
      <c r="L44" s="126"/>
      <c r="M44" s="302"/>
    </row>
    <row r="45" spans="1:14" ht="72.5" outlineLevel="1" x14ac:dyDescent="0.35">
      <c r="A45" s="244">
        <f>A44+1</f>
        <v>33</v>
      </c>
      <c r="B45" s="48" t="s">
        <v>420</v>
      </c>
      <c r="C45" s="29"/>
      <c r="D45" s="287" t="s">
        <v>311</v>
      </c>
      <c r="E45" s="28" t="s">
        <v>308</v>
      </c>
      <c r="F45" s="200"/>
      <c r="G45" s="28"/>
      <c r="H45" s="28"/>
      <c r="I45" s="302"/>
      <c r="J45" s="28"/>
      <c r="K45" s="30"/>
      <c r="L45" s="126"/>
      <c r="M45" s="28"/>
      <c r="N45" s="40"/>
    </row>
    <row r="46" spans="1:14" s="40" customFormat="1" ht="72.5" outlineLevel="1" x14ac:dyDescent="0.35">
      <c r="A46" s="244">
        <f>A45+1</f>
        <v>34</v>
      </c>
      <c r="B46" s="287" t="s">
        <v>734</v>
      </c>
      <c r="C46" s="26"/>
      <c r="D46" s="287" t="s">
        <v>312</v>
      </c>
      <c r="E46" s="28" t="s">
        <v>309</v>
      </c>
      <c r="F46" s="200"/>
      <c r="G46" s="28"/>
      <c r="H46" s="28"/>
      <c r="I46" s="302"/>
      <c r="J46" s="28"/>
      <c r="K46" s="28"/>
      <c r="L46" s="126"/>
      <c r="M46" s="28"/>
    </row>
    <row r="47" spans="1:14" s="40" customFormat="1" x14ac:dyDescent="0.35">
      <c r="A47" s="184" t="s">
        <v>128</v>
      </c>
      <c r="B47" s="184"/>
      <c r="C47" s="162"/>
      <c r="D47" s="162"/>
      <c r="E47" s="167"/>
      <c r="F47" s="202"/>
      <c r="G47" s="167"/>
      <c r="H47" s="167"/>
      <c r="I47" s="167"/>
      <c r="J47" s="167"/>
      <c r="K47" s="167"/>
      <c r="L47" s="126"/>
      <c r="M47" s="167"/>
    </row>
    <row r="48" spans="1:14" s="40" customFormat="1" ht="58" outlineLevel="1" x14ac:dyDescent="0.35">
      <c r="A48" s="244">
        <f>A46+1</f>
        <v>35</v>
      </c>
      <c r="B48" s="287" t="s">
        <v>477</v>
      </c>
      <c r="C48" s="26"/>
      <c r="D48" s="287" t="s">
        <v>314</v>
      </c>
      <c r="E48" s="64" t="s">
        <v>421</v>
      </c>
      <c r="F48" s="200"/>
      <c r="G48" s="28"/>
      <c r="H48" s="28"/>
      <c r="I48" s="302"/>
      <c r="J48" s="28"/>
      <c r="K48" s="28"/>
      <c r="L48" s="126"/>
      <c r="M48" s="28"/>
    </row>
    <row r="49" spans="1:14" s="40" customFormat="1" ht="72.5" outlineLevel="1" x14ac:dyDescent="0.35">
      <c r="A49" s="244">
        <f>A48+1</f>
        <v>36</v>
      </c>
      <c r="B49" s="287" t="s">
        <v>422</v>
      </c>
      <c r="C49" s="26"/>
      <c r="D49" s="287" t="s">
        <v>315</v>
      </c>
      <c r="E49" s="127" t="s">
        <v>313</v>
      </c>
      <c r="F49" s="200"/>
      <c r="G49" s="28"/>
      <c r="H49" s="28"/>
      <c r="I49" s="302"/>
      <c r="J49" s="28"/>
      <c r="K49" s="28"/>
      <c r="L49" s="126"/>
      <c r="M49" s="28"/>
    </row>
    <row r="50" spans="1:14" s="251" customFormat="1" x14ac:dyDescent="0.35">
      <c r="A50" s="183" t="s">
        <v>123</v>
      </c>
      <c r="B50" s="122"/>
      <c r="C50" s="65"/>
      <c r="D50" s="122"/>
      <c r="E50" s="291"/>
      <c r="F50" s="169"/>
      <c r="G50" s="169"/>
      <c r="H50" s="169"/>
      <c r="I50" s="165"/>
      <c r="J50" s="169"/>
      <c r="K50" s="169"/>
      <c r="L50" s="170"/>
      <c r="M50" s="169"/>
    </row>
    <row r="51" spans="1:14" ht="14.25" customHeight="1" x14ac:dyDescent="0.35">
      <c r="A51" s="184" t="s">
        <v>189</v>
      </c>
      <c r="B51" s="184"/>
      <c r="C51" s="162"/>
      <c r="D51" s="162"/>
      <c r="E51" s="167"/>
      <c r="F51" s="202"/>
      <c r="G51" s="167"/>
      <c r="H51" s="167"/>
      <c r="I51" s="167"/>
      <c r="J51" s="167"/>
      <c r="K51" s="167"/>
      <c r="L51" s="126"/>
      <c r="M51" s="167"/>
      <c r="N51" s="40"/>
    </row>
    <row r="52" spans="1:14" ht="72.5" outlineLevel="1" x14ac:dyDescent="0.35">
      <c r="A52" s="244">
        <f>A49+1</f>
        <v>37</v>
      </c>
      <c r="B52" s="48" t="s">
        <v>478</v>
      </c>
      <c r="C52" s="29"/>
      <c r="D52" s="287" t="s">
        <v>367</v>
      </c>
      <c r="E52" s="64" t="s">
        <v>423</v>
      </c>
      <c r="F52" s="200"/>
      <c r="G52" s="28"/>
      <c r="H52" s="28"/>
      <c r="I52" s="302"/>
      <c r="J52" s="28"/>
      <c r="K52" s="30"/>
      <c r="L52" s="126"/>
      <c r="M52" s="28"/>
      <c r="N52" s="40"/>
    </row>
    <row r="53" spans="1:14" ht="72.5" outlineLevel="1" x14ac:dyDescent="0.35">
      <c r="A53" s="244">
        <f>A52+1</f>
        <v>38</v>
      </c>
      <c r="B53" s="48" t="s">
        <v>425</v>
      </c>
      <c r="C53" s="29"/>
      <c r="D53" s="287" t="s">
        <v>424</v>
      </c>
      <c r="E53" s="28" t="s">
        <v>559</v>
      </c>
      <c r="F53" s="200"/>
      <c r="G53" s="28"/>
      <c r="H53" s="28"/>
      <c r="I53" s="302"/>
      <c r="J53" s="28"/>
      <c r="K53" s="30"/>
      <c r="L53" s="126"/>
      <c r="M53" s="28"/>
      <c r="N53" s="40"/>
    </row>
    <row r="54" spans="1:14" s="40" customFormat="1" ht="101.5" outlineLevel="1" x14ac:dyDescent="0.35">
      <c r="A54" s="244">
        <f>A53+1</f>
        <v>39</v>
      </c>
      <c r="B54" s="287" t="s">
        <v>561</v>
      </c>
      <c r="C54" s="26"/>
      <c r="D54" s="287" t="s">
        <v>316</v>
      </c>
      <c r="E54" s="28" t="s">
        <v>560</v>
      </c>
      <c r="F54" s="200"/>
      <c r="G54" s="28"/>
      <c r="H54" s="28"/>
      <c r="I54" s="302"/>
      <c r="J54" s="28"/>
      <c r="K54" s="28"/>
      <c r="L54" s="126"/>
      <c r="M54" s="28"/>
    </row>
    <row r="55" spans="1:14" s="40" customFormat="1" ht="304.5" outlineLevel="1" x14ac:dyDescent="0.35">
      <c r="A55" s="244">
        <f t="shared" ref="A55:A56" si="2">A54+1</f>
        <v>40</v>
      </c>
      <c r="B55" s="287" t="s">
        <v>735</v>
      </c>
      <c r="C55" s="249"/>
      <c r="D55" s="287" t="s">
        <v>562</v>
      </c>
      <c r="E55" s="28" t="s">
        <v>736</v>
      </c>
      <c r="F55" s="200"/>
      <c r="G55" s="28"/>
      <c r="H55" s="28"/>
      <c r="I55" s="302"/>
      <c r="J55" s="28"/>
      <c r="K55" s="28"/>
      <c r="L55" s="126"/>
      <c r="M55" s="28"/>
    </row>
    <row r="56" spans="1:14" s="40" customFormat="1" ht="72.5" outlineLevel="1" x14ac:dyDescent="0.35">
      <c r="A56" s="244">
        <f t="shared" si="2"/>
        <v>41</v>
      </c>
      <c r="B56" s="287" t="s">
        <v>737</v>
      </c>
      <c r="C56" s="249"/>
      <c r="D56" s="287" t="s">
        <v>317</v>
      </c>
      <c r="E56" s="28" t="s">
        <v>563</v>
      </c>
      <c r="F56" s="200"/>
      <c r="G56" s="28"/>
      <c r="H56" s="28"/>
      <c r="I56" s="302"/>
      <c r="J56" s="28"/>
      <c r="K56" s="28"/>
      <c r="L56" s="126"/>
      <c r="M56" s="28"/>
    </row>
    <row r="57" spans="1:14" s="40" customFormat="1" ht="188.5" outlineLevel="1" x14ac:dyDescent="0.35">
      <c r="A57" s="244">
        <f>A56+1</f>
        <v>42</v>
      </c>
      <c r="B57" s="287" t="s">
        <v>738</v>
      </c>
      <c r="C57" s="249"/>
      <c r="D57" s="287" t="s">
        <v>258</v>
      </c>
      <c r="E57" s="64" t="s">
        <v>739</v>
      </c>
      <c r="F57" s="200"/>
      <c r="G57" s="28"/>
      <c r="H57" s="28"/>
      <c r="I57" s="302"/>
      <c r="J57" s="28"/>
      <c r="K57" s="28"/>
      <c r="L57" s="126"/>
      <c r="M57" s="28"/>
    </row>
    <row r="58" spans="1:14" s="40" customFormat="1" x14ac:dyDescent="0.35">
      <c r="A58" s="184" t="s">
        <v>546</v>
      </c>
      <c r="B58" s="184"/>
      <c r="C58" s="162"/>
      <c r="D58" s="162"/>
      <c r="E58" s="167"/>
      <c r="F58" s="202"/>
      <c r="G58" s="167"/>
      <c r="H58" s="167"/>
      <c r="I58" s="167"/>
      <c r="J58" s="167"/>
      <c r="K58" s="167"/>
      <c r="L58" s="126"/>
      <c r="M58" s="167"/>
    </row>
    <row r="59" spans="1:14" s="40" customFormat="1" ht="217.5" outlineLevel="1" x14ac:dyDescent="0.35">
      <c r="A59" s="244">
        <f>A57+1</f>
        <v>43</v>
      </c>
      <c r="B59" s="48" t="s">
        <v>395</v>
      </c>
      <c r="C59" s="29"/>
      <c r="D59" s="287" t="s">
        <v>318</v>
      </c>
      <c r="E59" s="64" t="s">
        <v>740</v>
      </c>
      <c r="F59" s="200"/>
      <c r="G59" s="28"/>
      <c r="H59" s="28"/>
      <c r="I59" s="302"/>
      <c r="J59" s="28"/>
      <c r="K59" s="30"/>
      <c r="L59" s="126"/>
      <c r="M59" s="28"/>
    </row>
    <row r="60" spans="1:14" x14ac:dyDescent="0.35">
      <c r="A60" s="184" t="s">
        <v>130</v>
      </c>
      <c r="B60" s="184"/>
      <c r="C60" s="162"/>
      <c r="D60" s="162"/>
      <c r="E60" s="167"/>
      <c r="F60" s="202"/>
      <c r="G60" s="167"/>
      <c r="H60" s="167"/>
      <c r="I60" s="167"/>
      <c r="J60" s="167"/>
      <c r="K60" s="167"/>
      <c r="L60" s="126"/>
      <c r="M60" s="167"/>
      <c r="N60" s="40"/>
    </row>
    <row r="61" spans="1:14" s="40" customFormat="1" ht="43.5" outlineLevel="1" x14ac:dyDescent="0.35">
      <c r="A61" s="244">
        <f>A59+1</f>
        <v>44</v>
      </c>
      <c r="B61" s="287" t="s">
        <v>531</v>
      </c>
      <c r="C61" s="26"/>
      <c r="D61" s="287" t="s">
        <v>321</v>
      </c>
      <c r="E61" s="127" t="s">
        <v>323</v>
      </c>
      <c r="F61" s="200"/>
      <c r="G61" s="28"/>
      <c r="H61" s="28"/>
      <c r="I61" s="302"/>
      <c r="J61" s="28"/>
      <c r="K61" s="28"/>
      <c r="L61" s="126"/>
      <c r="M61" s="28"/>
    </row>
    <row r="62" spans="1:14" s="40" customFormat="1" ht="409.5" outlineLevel="1" x14ac:dyDescent="0.35">
      <c r="A62" s="244">
        <f>A61+1</f>
        <v>45</v>
      </c>
      <c r="B62" s="287" t="s">
        <v>532</v>
      </c>
      <c r="C62" s="26"/>
      <c r="D62" s="287" t="s">
        <v>427</v>
      </c>
      <c r="E62" s="64" t="s">
        <v>428</v>
      </c>
      <c r="F62" s="200"/>
      <c r="G62" s="28"/>
      <c r="H62" s="28"/>
      <c r="I62" s="302"/>
      <c r="J62" s="28"/>
      <c r="K62" s="28"/>
      <c r="L62" s="126"/>
      <c r="M62" s="28"/>
    </row>
    <row r="63" spans="1:14" s="40" customFormat="1" ht="159.5" outlineLevel="1" x14ac:dyDescent="0.35">
      <c r="A63" s="244">
        <f>A62+1</f>
        <v>46</v>
      </c>
      <c r="B63" s="287" t="s">
        <v>533</v>
      </c>
      <c r="C63" s="26"/>
      <c r="D63" s="287" t="s">
        <v>429</v>
      </c>
      <c r="E63" s="64" t="s">
        <v>430</v>
      </c>
      <c r="F63" s="200"/>
      <c r="G63" s="28"/>
      <c r="H63" s="28"/>
      <c r="I63" s="302"/>
      <c r="J63" s="28"/>
      <c r="K63" s="28"/>
      <c r="L63" s="126"/>
      <c r="M63" s="28"/>
    </row>
    <row r="64" spans="1:14" s="40" customFormat="1" ht="62.25" customHeight="1" outlineLevel="1" x14ac:dyDescent="0.35">
      <c r="A64" s="244">
        <f>A63+1</f>
        <v>47</v>
      </c>
      <c r="B64" s="287" t="s">
        <v>479</v>
      </c>
      <c r="C64" s="26"/>
      <c r="D64" s="287" t="s">
        <v>322</v>
      </c>
      <c r="E64" s="127" t="s">
        <v>324</v>
      </c>
      <c r="F64" s="200"/>
      <c r="G64" s="28"/>
      <c r="H64" s="28"/>
      <c r="I64" s="302"/>
      <c r="J64" s="28"/>
      <c r="K64" s="28"/>
      <c r="L64" s="126"/>
      <c r="M64" s="28"/>
    </row>
    <row r="65" spans="1:14" s="251" customFormat="1" x14ac:dyDescent="0.35">
      <c r="A65" s="183" t="s">
        <v>205</v>
      </c>
      <c r="B65" s="122"/>
      <c r="C65" s="164"/>
      <c r="D65" s="122"/>
      <c r="E65" s="291"/>
      <c r="F65" s="169"/>
      <c r="G65" s="252"/>
      <c r="H65" s="252"/>
      <c r="I65" s="165"/>
      <c r="J65" s="252"/>
      <c r="K65" s="169"/>
      <c r="L65" s="170"/>
      <c r="M65" s="169"/>
    </row>
    <row r="66" spans="1:14" x14ac:dyDescent="0.35">
      <c r="A66" s="152" t="s">
        <v>184</v>
      </c>
      <c r="B66" s="174"/>
      <c r="C66" s="173">
        <f>Kerngegevens!B50</f>
        <v>0</v>
      </c>
      <c r="D66" s="174"/>
      <c r="E66" s="175"/>
      <c r="F66" s="178"/>
      <c r="G66" s="194">
        <f>Kerngegevens!J50</f>
        <v>0</v>
      </c>
      <c r="H66" s="177"/>
      <c r="I66" s="177"/>
      <c r="J66" s="177"/>
      <c r="K66" s="178"/>
      <c r="L66" s="126"/>
      <c r="M66" s="178"/>
    </row>
    <row r="67" spans="1:14" x14ac:dyDescent="0.35">
      <c r="A67" s="184" t="s">
        <v>431</v>
      </c>
      <c r="B67" s="184"/>
      <c r="C67" s="162"/>
      <c r="D67" s="162"/>
      <c r="E67" s="167"/>
      <c r="F67" s="202"/>
      <c r="G67" s="167"/>
      <c r="H67" s="167"/>
      <c r="I67" s="167"/>
      <c r="J67" s="167"/>
      <c r="K67" s="167"/>
      <c r="L67" s="126"/>
      <c r="M67" s="167"/>
      <c r="N67" s="40"/>
    </row>
    <row r="68" spans="1:14" ht="159.5" outlineLevel="1" x14ac:dyDescent="0.35">
      <c r="A68" s="244">
        <f>A64+1</f>
        <v>48</v>
      </c>
      <c r="B68" s="287" t="s">
        <v>480</v>
      </c>
      <c r="C68" s="58" t="str">
        <f ca="1">IF(OR(Kerngegevens!$M$50=2,Kerngegevens!$M$50=4,Kerngegevens!$M$50=5),"N/A, wegens auditflow "&amp; Kerngegevens!K$50,IF(Kerngegevens!$M$50&gt;=6,"Geen auditflow ingevuld m.b.t. risico 1","Vragen van toepassing, wegens auditflow "&amp; Kerngegevens!K$50))</f>
        <v>Geen auditflow ingevuld m.b.t. risico 1</v>
      </c>
      <c r="D68" s="287" t="s">
        <v>325</v>
      </c>
      <c r="E68" s="282" t="s">
        <v>432</v>
      </c>
      <c r="F68" s="200"/>
      <c r="G68" s="28"/>
      <c r="H68" s="28"/>
      <c r="I68" s="302"/>
      <c r="J68" s="28"/>
      <c r="K68" s="28"/>
      <c r="L68" s="126"/>
      <c r="M68" s="28"/>
      <c r="N68" s="40"/>
    </row>
    <row r="69" spans="1:14" s="40" customFormat="1" ht="44.25" customHeight="1" outlineLevel="1" x14ac:dyDescent="0.35">
      <c r="A69" s="244">
        <f t="shared" ref="A69:A73" si="3">A68+1</f>
        <v>49</v>
      </c>
      <c r="B69" s="287" t="s">
        <v>396</v>
      </c>
      <c r="C69" s="58"/>
      <c r="D69" s="287" t="s">
        <v>434</v>
      </c>
      <c r="E69" s="282" t="s">
        <v>435</v>
      </c>
      <c r="F69" s="200"/>
      <c r="G69" s="28"/>
      <c r="H69" s="28"/>
      <c r="I69" s="302"/>
      <c r="J69" s="28"/>
      <c r="K69" s="28"/>
      <c r="L69" s="126"/>
      <c r="M69" s="28"/>
    </row>
    <row r="70" spans="1:14" ht="203" outlineLevel="1" x14ac:dyDescent="0.35">
      <c r="A70" s="244">
        <f t="shared" si="3"/>
        <v>50</v>
      </c>
      <c r="B70" s="287" t="s">
        <v>521</v>
      </c>
      <c r="C70" s="58"/>
      <c r="D70" s="287" t="s">
        <v>326</v>
      </c>
      <c r="E70" s="282" t="s">
        <v>363</v>
      </c>
      <c r="F70" s="200"/>
      <c r="G70" s="28"/>
      <c r="H70" s="28"/>
      <c r="I70" s="302"/>
      <c r="J70" s="28"/>
      <c r="K70" s="28"/>
      <c r="L70" s="126"/>
      <c r="M70" s="28"/>
      <c r="N70" s="40"/>
    </row>
    <row r="71" spans="1:14" s="63" customFormat="1" ht="145" outlineLevel="1" x14ac:dyDescent="0.35">
      <c r="A71" s="244">
        <f t="shared" si="3"/>
        <v>51</v>
      </c>
      <c r="B71" s="287" t="s">
        <v>481</v>
      </c>
      <c r="C71" s="58"/>
      <c r="D71" s="287" t="s">
        <v>327</v>
      </c>
      <c r="E71" s="282" t="s">
        <v>433</v>
      </c>
      <c r="F71" s="200"/>
      <c r="G71" s="104"/>
      <c r="H71" s="104"/>
      <c r="I71" s="302"/>
      <c r="J71" s="104"/>
      <c r="K71" s="104"/>
      <c r="L71" s="126"/>
      <c r="M71" s="104"/>
    </row>
    <row r="72" spans="1:14" s="40" customFormat="1" ht="225.75" customHeight="1" outlineLevel="1" x14ac:dyDescent="0.35">
      <c r="A72" s="244">
        <f t="shared" si="3"/>
        <v>52</v>
      </c>
      <c r="B72" s="287" t="s">
        <v>482</v>
      </c>
      <c r="C72" s="58"/>
      <c r="D72" s="287" t="s">
        <v>436</v>
      </c>
      <c r="E72" s="282" t="s">
        <v>437</v>
      </c>
      <c r="F72" s="200"/>
      <c r="G72" s="28"/>
      <c r="H72" s="28"/>
      <c r="I72" s="302"/>
      <c r="J72" s="28"/>
      <c r="K72" s="28"/>
      <c r="L72" s="126"/>
      <c r="M72" s="28"/>
    </row>
    <row r="73" spans="1:14" s="40" customFormat="1" ht="72.5" outlineLevel="1" x14ac:dyDescent="0.35">
      <c r="A73" s="284">
        <f t="shared" si="3"/>
        <v>53</v>
      </c>
      <c r="B73" s="287" t="s">
        <v>483</v>
      </c>
      <c r="C73" s="199"/>
      <c r="D73" s="287" t="s">
        <v>438</v>
      </c>
      <c r="E73" s="282" t="s">
        <v>368</v>
      </c>
      <c r="F73" s="200"/>
      <c r="G73" s="28"/>
      <c r="H73" s="28"/>
      <c r="I73" s="302"/>
      <c r="J73" s="28"/>
      <c r="K73" s="28"/>
      <c r="L73" s="126"/>
      <c r="M73" s="179"/>
    </row>
    <row r="74" spans="1:14" s="40" customFormat="1" ht="43.5" outlineLevel="1" x14ac:dyDescent="0.35">
      <c r="A74" s="284"/>
      <c r="B74" s="287" t="s">
        <v>484</v>
      </c>
      <c r="C74" s="199"/>
      <c r="D74" s="287"/>
      <c r="E74" s="282"/>
      <c r="F74" s="28"/>
      <c r="G74" s="28"/>
      <c r="H74" s="28"/>
      <c r="I74" s="302"/>
      <c r="J74" s="28"/>
      <c r="K74" s="28"/>
      <c r="L74" s="126"/>
      <c r="M74" s="28"/>
    </row>
    <row r="75" spans="1:14" s="40" customFormat="1" ht="29" outlineLevel="1" x14ac:dyDescent="0.35">
      <c r="A75" s="284">
        <f>A73+1</f>
        <v>54</v>
      </c>
      <c r="B75" s="287" t="s">
        <v>439</v>
      </c>
      <c r="C75" s="199"/>
      <c r="D75" s="287" t="s">
        <v>179</v>
      </c>
      <c r="E75" s="66"/>
      <c r="F75" s="28"/>
      <c r="G75" s="28"/>
      <c r="H75" s="28"/>
      <c r="I75" s="302"/>
      <c r="J75" s="28"/>
      <c r="K75" s="28"/>
      <c r="L75" s="126"/>
      <c r="M75" s="28"/>
    </row>
    <row r="76" spans="1:14" s="40" customFormat="1" ht="29" outlineLevel="1" x14ac:dyDescent="0.35">
      <c r="A76" s="284">
        <f>A75+1</f>
        <v>55</v>
      </c>
      <c r="B76" s="287" t="s">
        <v>442</v>
      </c>
      <c r="C76" s="199"/>
      <c r="D76" s="287" t="s">
        <v>369</v>
      </c>
      <c r="E76" s="66"/>
      <c r="F76" s="28"/>
      <c r="G76" s="28"/>
      <c r="H76" s="28"/>
      <c r="I76" s="302"/>
      <c r="J76" s="28"/>
      <c r="K76" s="28"/>
      <c r="L76" s="126"/>
      <c r="M76" s="28"/>
    </row>
    <row r="77" spans="1:14" s="40" customFormat="1" ht="72.5" outlineLevel="1" x14ac:dyDescent="0.35">
      <c r="A77" s="284">
        <f>A76+1</f>
        <v>56</v>
      </c>
      <c r="B77" s="287" t="s">
        <v>444</v>
      </c>
      <c r="C77" s="199"/>
      <c r="D77" s="287" t="s">
        <v>440</v>
      </c>
      <c r="E77" s="66"/>
      <c r="F77" s="28"/>
      <c r="G77" s="28"/>
      <c r="H77" s="28"/>
      <c r="I77" s="302"/>
      <c r="J77" s="28"/>
      <c r="K77" s="28"/>
      <c r="L77" s="126"/>
      <c r="M77" s="28"/>
    </row>
    <row r="78" spans="1:14" s="40" customFormat="1" ht="58" outlineLevel="1" x14ac:dyDescent="0.35">
      <c r="A78" s="284">
        <f>A77+1</f>
        <v>57</v>
      </c>
      <c r="B78" s="287" t="s">
        <v>443</v>
      </c>
      <c r="C78" s="199"/>
      <c r="D78" s="287" t="s">
        <v>441</v>
      </c>
      <c r="E78" s="66"/>
      <c r="F78" s="28"/>
      <c r="G78" s="28"/>
      <c r="H78" s="28"/>
      <c r="I78" s="302"/>
      <c r="J78" s="28"/>
      <c r="K78" s="28"/>
      <c r="L78" s="126"/>
      <c r="M78" s="28"/>
    </row>
    <row r="79" spans="1:14" s="40" customFormat="1" ht="29" outlineLevel="1" x14ac:dyDescent="0.35">
      <c r="A79" s="284">
        <f>A78+1</f>
        <v>58</v>
      </c>
      <c r="B79" s="287" t="s">
        <v>397</v>
      </c>
      <c r="C79" s="199"/>
      <c r="D79" s="287" t="s">
        <v>178</v>
      </c>
      <c r="E79" s="66"/>
      <c r="F79" s="28"/>
      <c r="G79" s="28"/>
      <c r="H79" s="28"/>
      <c r="I79" s="302"/>
      <c r="J79" s="28"/>
      <c r="K79" s="28"/>
      <c r="L79" s="126"/>
      <c r="M79" s="28"/>
    </row>
    <row r="80" spans="1:14" s="40" customFormat="1" ht="43.5" outlineLevel="1" x14ac:dyDescent="0.35">
      <c r="A80" s="284">
        <f>A79+1</f>
        <v>59</v>
      </c>
      <c r="B80" s="287" t="s">
        <v>445</v>
      </c>
      <c r="C80" s="199"/>
      <c r="D80" s="287" t="s">
        <v>180</v>
      </c>
      <c r="E80" s="66"/>
      <c r="F80" s="200"/>
      <c r="G80" s="28"/>
      <c r="H80" s="28"/>
      <c r="I80" s="302"/>
      <c r="J80" s="28"/>
      <c r="K80" s="28"/>
      <c r="L80" s="126"/>
      <c r="M80" s="28"/>
    </row>
    <row r="81" spans="1:22" s="40" customFormat="1" x14ac:dyDescent="0.35">
      <c r="A81" s="184" t="s">
        <v>328</v>
      </c>
      <c r="B81" s="184"/>
      <c r="C81" s="162"/>
      <c r="D81" s="162"/>
      <c r="E81" s="167"/>
      <c r="F81" s="202"/>
      <c r="G81" s="167"/>
      <c r="H81" s="167"/>
      <c r="I81" s="167"/>
      <c r="J81" s="167"/>
      <c r="K81" s="167"/>
      <c r="L81" s="126"/>
      <c r="M81" s="167"/>
    </row>
    <row r="82" spans="1:22" ht="101.5" outlineLevel="1" x14ac:dyDescent="0.35">
      <c r="A82" s="244">
        <f>A80+1</f>
        <v>60</v>
      </c>
      <c r="B82" s="287" t="s">
        <v>447</v>
      </c>
      <c r="C82" s="58" t="str">
        <f ca="1">IF(OR(Kerngegevens!$M$50=2,Kerngegevens!$M$50=4,Kerngegevens!$M$50=5),"N/A, wegens auditflow "&amp; Kerngegevens!K$50,IF(Kerngegevens!$M$50&gt;=6,"Geen auditflow ingevuld m.b.t. risico 1","Vragen van toepassing, wegens auditflow "&amp; Kerngegevens!K$50))</f>
        <v>Geen auditflow ingevuld m.b.t. risico 1</v>
      </c>
      <c r="D82" s="287"/>
      <c r="E82" s="282" t="s">
        <v>446</v>
      </c>
      <c r="F82" s="200"/>
      <c r="G82" s="28"/>
      <c r="H82" s="28"/>
      <c r="I82" s="302"/>
      <c r="J82" s="28"/>
      <c r="K82" s="28"/>
      <c r="L82" s="126"/>
      <c r="M82" s="28"/>
      <c r="N82" s="40"/>
    </row>
    <row r="83" spans="1:22" s="40" customFormat="1" ht="72.5" outlineLevel="1" x14ac:dyDescent="0.35">
      <c r="A83" s="244">
        <f>A82+1</f>
        <v>61</v>
      </c>
      <c r="B83" s="287" t="s">
        <v>485</v>
      </c>
      <c r="C83" s="58"/>
      <c r="D83" s="287" t="s">
        <v>260</v>
      </c>
      <c r="E83" s="282" t="s">
        <v>299</v>
      </c>
      <c r="F83" s="200"/>
      <c r="G83" s="28"/>
      <c r="H83" s="28"/>
      <c r="I83" s="302"/>
      <c r="J83" s="28"/>
      <c r="K83" s="28"/>
      <c r="L83" s="128"/>
      <c r="M83" s="52"/>
    </row>
    <row r="84" spans="1:22" s="40" customFormat="1" ht="188.5" outlineLevel="1" x14ac:dyDescent="0.35">
      <c r="A84" s="244">
        <f>A83+1</f>
        <v>62</v>
      </c>
      <c r="B84" s="287" t="s">
        <v>486</v>
      </c>
      <c r="C84" s="58"/>
      <c r="D84" s="287" t="s">
        <v>259</v>
      </c>
      <c r="E84" s="282" t="s">
        <v>448</v>
      </c>
      <c r="F84" s="200"/>
      <c r="G84" s="28"/>
      <c r="H84" s="28"/>
      <c r="I84" s="302"/>
      <c r="J84" s="28"/>
      <c r="K84" s="28"/>
      <c r="L84" s="128"/>
      <c r="M84" s="52"/>
    </row>
    <row r="85" spans="1:22" ht="58" outlineLevel="1" x14ac:dyDescent="0.35">
      <c r="A85" s="244">
        <f t="shared" ref="A85:A89" si="4">A84+1</f>
        <v>63</v>
      </c>
      <c r="B85" s="287" t="s">
        <v>449</v>
      </c>
      <c r="C85" s="58"/>
      <c r="D85" s="287" t="s">
        <v>329</v>
      </c>
      <c r="E85" s="282" t="s">
        <v>332</v>
      </c>
      <c r="F85" s="200"/>
      <c r="G85" s="28"/>
      <c r="H85" s="28"/>
      <c r="I85" s="302"/>
      <c r="J85" s="28"/>
      <c r="K85" s="28"/>
      <c r="L85" s="126"/>
      <c r="M85" s="28"/>
      <c r="N85" s="40"/>
    </row>
    <row r="86" spans="1:22" ht="58" outlineLevel="1" x14ac:dyDescent="0.35">
      <c r="A86" s="244">
        <f t="shared" si="4"/>
        <v>64</v>
      </c>
      <c r="B86" s="287" t="s">
        <v>451</v>
      </c>
      <c r="C86" s="58"/>
      <c r="D86" s="287" t="s">
        <v>450</v>
      </c>
      <c r="E86" s="282"/>
      <c r="F86" s="200"/>
      <c r="G86" s="28"/>
      <c r="H86" s="28"/>
      <c r="I86" s="302"/>
      <c r="J86" s="28"/>
      <c r="K86" s="28"/>
      <c r="L86" s="126"/>
      <c r="M86" s="28"/>
      <c r="N86" s="40"/>
    </row>
    <row r="87" spans="1:22" s="40" customFormat="1" ht="167.25" customHeight="1" outlineLevel="1" x14ac:dyDescent="0.35">
      <c r="A87" s="244">
        <f t="shared" si="4"/>
        <v>65</v>
      </c>
      <c r="B87" s="287" t="s">
        <v>452</v>
      </c>
      <c r="C87" s="58"/>
      <c r="D87" s="287" t="s">
        <v>520</v>
      </c>
      <c r="E87" s="282" t="s">
        <v>466</v>
      </c>
      <c r="F87" s="200"/>
      <c r="G87" s="28"/>
      <c r="H87" s="28"/>
      <c r="I87" s="302"/>
      <c r="J87" s="28"/>
      <c r="K87" s="28"/>
      <c r="L87" s="126"/>
      <c r="M87" s="28"/>
      <c r="O87" s="39"/>
      <c r="P87" s="39"/>
      <c r="Q87" s="39"/>
      <c r="R87" s="39"/>
      <c r="S87" s="39"/>
      <c r="T87" s="39"/>
      <c r="U87" s="39"/>
      <c r="V87" s="39"/>
    </row>
    <row r="88" spans="1:22" s="40" customFormat="1" ht="72.5" outlineLevel="1" x14ac:dyDescent="0.35">
      <c r="A88" s="244">
        <f t="shared" si="4"/>
        <v>66</v>
      </c>
      <c r="B88" s="287" t="s">
        <v>487</v>
      </c>
      <c r="C88" s="58"/>
      <c r="D88" s="287" t="s">
        <v>330</v>
      </c>
      <c r="E88" s="282" t="s">
        <v>333</v>
      </c>
      <c r="F88" s="200"/>
      <c r="G88" s="28"/>
      <c r="H88" s="28"/>
      <c r="I88" s="302"/>
      <c r="J88" s="28"/>
      <c r="K88" s="28"/>
      <c r="L88" s="126"/>
      <c r="M88" s="28"/>
      <c r="O88" s="39"/>
      <c r="P88" s="39"/>
      <c r="Q88" s="39"/>
      <c r="R88" s="39"/>
      <c r="S88" s="39"/>
      <c r="T88" s="39"/>
      <c r="U88" s="39"/>
      <c r="V88" s="39"/>
    </row>
    <row r="89" spans="1:22" ht="58" outlineLevel="1" x14ac:dyDescent="0.35">
      <c r="A89" s="244">
        <f t="shared" si="4"/>
        <v>67</v>
      </c>
      <c r="B89" s="287" t="s">
        <v>488</v>
      </c>
      <c r="C89" s="58"/>
      <c r="D89" s="287" t="s">
        <v>331</v>
      </c>
      <c r="E89" s="282" t="s">
        <v>334</v>
      </c>
      <c r="F89" s="200"/>
      <c r="G89" s="28"/>
      <c r="H89" s="28"/>
      <c r="I89" s="302"/>
      <c r="J89" s="28"/>
      <c r="K89" s="28"/>
      <c r="L89" s="126"/>
      <c r="M89" s="28"/>
      <c r="N89" s="40"/>
      <c r="O89" s="40"/>
      <c r="P89" s="40"/>
      <c r="Q89" s="40"/>
      <c r="R89" s="40"/>
      <c r="S89" s="40"/>
      <c r="T89" s="40"/>
      <c r="U89" s="40"/>
      <c r="V89" s="40"/>
    </row>
    <row r="90" spans="1:22" s="40" customFormat="1" x14ac:dyDescent="0.35">
      <c r="A90" s="184" t="s">
        <v>527</v>
      </c>
      <c r="B90" s="184"/>
      <c r="C90" s="162"/>
      <c r="D90" s="162"/>
      <c r="E90" s="167"/>
      <c r="F90" s="202"/>
      <c r="G90" s="167"/>
      <c r="H90" s="167"/>
      <c r="I90" s="167"/>
      <c r="J90" s="167"/>
      <c r="K90" s="167"/>
      <c r="L90" s="126"/>
      <c r="M90" s="167"/>
    </row>
    <row r="91" spans="1:22" s="40" customFormat="1" ht="29" outlineLevel="1" x14ac:dyDescent="0.35">
      <c r="A91" s="244">
        <f>A89+1</f>
        <v>68</v>
      </c>
      <c r="B91" s="287" t="s">
        <v>534</v>
      </c>
      <c r="C91" s="58"/>
      <c r="D91" s="287" t="s">
        <v>453</v>
      </c>
      <c r="E91" s="127" t="s">
        <v>335</v>
      </c>
      <c r="F91" s="200"/>
      <c r="G91" s="28"/>
      <c r="H91" s="28"/>
      <c r="I91" s="302"/>
      <c r="J91" s="28"/>
      <c r="K91" s="28"/>
      <c r="L91" s="126"/>
      <c r="M91" s="28"/>
    </row>
    <row r="92" spans="1:22" s="40" customFormat="1" ht="58.5" customHeight="1" outlineLevel="1" x14ac:dyDescent="0.35">
      <c r="A92" s="244">
        <f>A91+1</f>
        <v>69</v>
      </c>
      <c r="B92" s="287" t="s">
        <v>489</v>
      </c>
      <c r="C92" s="58"/>
      <c r="D92" s="287" t="s">
        <v>339</v>
      </c>
      <c r="E92" s="127" t="s">
        <v>336</v>
      </c>
      <c r="F92" s="200"/>
      <c r="G92" s="28"/>
      <c r="H92" s="28"/>
      <c r="I92" s="302"/>
      <c r="J92" s="28"/>
      <c r="K92" s="28"/>
      <c r="L92" s="126"/>
      <c r="M92" s="28"/>
    </row>
    <row r="93" spans="1:22" s="40" customFormat="1" ht="43.5" outlineLevel="1" x14ac:dyDescent="0.35">
      <c r="A93" s="244">
        <f>A92+1</f>
        <v>70</v>
      </c>
      <c r="B93" s="287" t="s">
        <v>454</v>
      </c>
      <c r="C93" s="58"/>
      <c r="D93" s="287" t="s">
        <v>340</v>
      </c>
      <c r="E93" s="127" t="s">
        <v>337</v>
      </c>
      <c r="F93" s="200"/>
      <c r="G93" s="28"/>
      <c r="H93" s="28"/>
      <c r="I93" s="302"/>
      <c r="J93" s="28"/>
      <c r="K93" s="28"/>
      <c r="L93" s="126"/>
      <c r="M93" s="130"/>
    </row>
    <row r="94" spans="1:22" s="40" customFormat="1" ht="58" outlineLevel="1" x14ac:dyDescent="0.35">
      <c r="A94" s="244">
        <f>A93+1</f>
        <v>71</v>
      </c>
      <c r="B94" s="287" t="s">
        <v>455</v>
      </c>
      <c r="C94" s="58"/>
      <c r="D94" s="287" t="s">
        <v>341</v>
      </c>
      <c r="E94" s="127" t="s">
        <v>338</v>
      </c>
      <c r="F94" s="200"/>
      <c r="G94" s="28"/>
      <c r="H94" s="28"/>
      <c r="I94" s="302"/>
      <c r="J94" s="28"/>
      <c r="K94" s="28"/>
      <c r="L94" s="126"/>
      <c r="M94" s="130"/>
    </row>
    <row r="95" spans="1:22" s="40" customFormat="1" ht="101.5" outlineLevel="1" x14ac:dyDescent="0.35">
      <c r="A95" s="244">
        <f>A94+1</f>
        <v>72</v>
      </c>
      <c r="B95" s="287" t="s">
        <v>490</v>
      </c>
      <c r="C95" s="58"/>
      <c r="D95" s="287" t="s">
        <v>319</v>
      </c>
      <c r="E95" s="127" t="s">
        <v>320</v>
      </c>
      <c r="F95" s="200"/>
      <c r="G95" s="28"/>
      <c r="H95" s="28"/>
      <c r="I95" s="302"/>
      <c r="J95" s="28"/>
      <c r="K95" s="28"/>
      <c r="L95" s="126"/>
      <c r="M95" s="28"/>
    </row>
    <row r="96" spans="1:22" s="40" customFormat="1" x14ac:dyDescent="0.35">
      <c r="A96" s="184" t="s">
        <v>456</v>
      </c>
      <c r="B96" s="184"/>
      <c r="C96" s="162"/>
      <c r="D96" s="162"/>
      <c r="E96" s="167"/>
      <c r="F96" s="202"/>
      <c r="G96" s="167"/>
      <c r="H96" s="167"/>
      <c r="I96" s="167"/>
      <c r="J96" s="167"/>
      <c r="K96" s="167"/>
      <c r="L96" s="126"/>
      <c r="M96" s="167"/>
    </row>
    <row r="97" spans="1:14" s="40" customFormat="1" ht="156" customHeight="1" outlineLevel="1" x14ac:dyDescent="0.35">
      <c r="A97" s="244">
        <f>A95+1</f>
        <v>73</v>
      </c>
      <c r="B97" s="287" t="s">
        <v>460</v>
      </c>
      <c r="C97" s="58"/>
      <c r="D97" s="121"/>
      <c r="E97" s="28" t="s">
        <v>446</v>
      </c>
      <c r="F97" s="200"/>
      <c r="G97" s="28"/>
      <c r="H97" s="28"/>
      <c r="I97" s="302"/>
      <c r="J97" s="28"/>
      <c r="K97" s="28"/>
      <c r="L97" s="126"/>
      <c r="M97" s="28"/>
    </row>
    <row r="98" spans="1:14" s="40" customFormat="1" ht="72.5" outlineLevel="1" x14ac:dyDescent="0.35">
      <c r="A98" s="244">
        <f>A97+1</f>
        <v>74</v>
      </c>
      <c r="B98" s="287" t="s">
        <v>485</v>
      </c>
      <c r="C98" s="58"/>
      <c r="D98" s="287" t="s">
        <v>260</v>
      </c>
      <c r="E98" s="28" t="s">
        <v>299</v>
      </c>
      <c r="F98" s="200"/>
      <c r="G98" s="28"/>
      <c r="H98" s="28"/>
      <c r="I98" s="302"/>
      <c r="J98" s="28"/>
      <c r="K98" s="28"/>
      <c r="L98" s="128"/>
      <c r="M98" s="52"/>
    </row>
    <row r="99" spans="1:14" s="40" customFormat="1" ht="215.25" customHeight="1" outlineLevel="1" x14ac:dyDescent="0.35">
      <c r="A99" s="244">
        <f>A98+1</f>
        <v>75</v>
      </c>
      <c r="B99" s="287" t="s">
        <v>486</v>
      </c>
      <c r="C99" s="58"/>
      <c r="D99" s="287" t="s">
        <v>259</v>
      </c>
      <c r="E99" s="28" t="s">
        <v>461</v>
      </c>
      <c r="F99" s="200"/>
      <c r="G99" s="28"/>
      <c r="H99" s="28"/>
      <c r="I99" s="302"/>
      <c r="J99" s="28"/>
      <c r="K99" s="28"/>
      <c r="L99" s="128"/>
      <c r="M99" s="52"/>
    </row>
    <row r="100" spans="1:14" s="40" customFormat="1" ht="58" outlineLevel="1" x14ac:dyDescent="0.35">
      <c r="A100" s="244">
        <f>A99+1</f>
        <v>76</v>
      </c>
      <c r="B100" s="287" t="s">
        <v>449</v>
      </c>
      <c r="C100" s="58"/>
      <c r="D100" s="287" t="s">
        <v>329</v>
      </c>
      <c r="E100" s="127" t="s">
        <v>332</v>
      </c>
      <c r="F100" s="200"/>
      <c r="G100" s="28"/>
      <c r="H100" s="28"/>
      <c r="I100" s="302"/>
      <c r="J100" s="28"/>
      <c r="K100" s="28"/>
      <c r="L100" s="126"/>
      <c r="M100" s="28"/>
    </row>
    <row r="101" spans="1:14" s="40" customFormat="1" ht="130.5" outlineLevel="1" x14ac:dyDescent="0.35">
      <c r="A101" s="244">
        <f t="shared" ref="A101:A102" si="5">A100+1</f>
        <v>77</v>
      </c>
      <c r="B101" s="287" t="s">
        <v>452</v>
      </c>
      <c r="C101" s="58"/>
      <c r="D101" s="287" t="s">
        <v>342</v>
      </c>
      <c r="E101" s="28" t="s">
        <v>465</v>
      </c>
      <c r="F101" s="200"/>
      <c r="G101" s="28"/>
      <c r="H101" s="28"/>
      <c r="I101" s="302"/>
      <c r="J101" s="28"/>
      <c r="K101" s="28"/>
      <c r="L101" s="126"/>
      <c r="M101" s="28"/>
    </row>
    <row r="102" spans="1:14" s="40" customFormat="1" ht="72.5" outlineLevel="1" x14ac:dyDescent="0.35">
      <c r="A102" s="244">
        <f t="shared" si="5"/>
        <v>78</v>
      </c>
      <c r="B102" s="28" t="s">
        <v>491</v>
      </c>
      <c r="C102" s="193"/>
      <c r="D102" s="287" t="s">
        <v>330</v>
      </c>
      <c r="E102" s="127" t="s">
        <v>333</v>
      </c>
      <c r="F102" s="200"/>
      <c r="G102" s="28"/>
      <c r="H102" s="28"/>
      <c r="I102" s="302"/>
      <c r="J102" s="28"/>
      <c r="K102" s="28"/>
      <c r="L102" s="126"/>
      <c r="M102" s="28"/>
    </row>
    <row r="103" spans="1:14" s="120" customFormat="1" ht="43.5" outlineLevel="1" x14ac:dyDescent="0.35">
      <c r="A103" s="244">
        <f>A102+1</f>
        <v>79</v>
      </c>
      <c r="B103" s="287" t="s">
        <v>492</v>
      </c>
      <c r="C103" s="58"/>
      <c r="D103" s="287" t="s">
        <v>343</v>
      </c>
      <c r="E103" s="127" t="s">
        <v>344</v>
      </c>
      <c r="F103" s="200"/>
      <c r="G103" s="28"/>
      <c r="H103" s="28"/>
      <c r="I103" s="302"/>
      <c r="J103" s="28"/>
      <c r="K103" s="28"/>
      <c r="L103" s="180"/>
      <c r="M103" s="119"/>
    </row>
    <row r="104" spans="1:14" s="40" customFormat="1" ht="58" outlineLevel="1" x14ac:dyDescent="0.35">
      <c r="A104" s="244">
        <f>A103+1</f>
        <v>80</v>
      </c>
      <c r="B104" s="287" t="s">
        <v>488</v>
      </c>
      <c r="C104" s="58"/>
      <c r="D104" s="287" t="s">
        <v>331</v>
      </c>
      <c r="E104" s="127" t="s">
        <v>334</v>
      </c>
      <c r="F104" s="200"/>
      <c r="G104" s="28"/>
      <c r="H104" s="28"/>
      <c r="I104" s="302"/>
      <c r="J104" s="28"/>
      <c r="K104" s="28"/>
      <c r="L104" s="126"/>
      <c r="M104" s="28"/>
    </row>
    <row r="105" spans="1:14" s="40" customFormat="1" x14ac:dyDescent="0.35">
      <c r="A105" s="184" t="s">
        <v>459</v>
      </c>
      <c r="B105" s="184"/>
      <c r="C105" s="162"/>
      <c r="D105" s="162"/>
      <c r="E105" s="167"/>
      <c r="F105" s="202"/>
      <c r="G105" s="167"/>
      <c r="H105" s="167"/>
      <c r="I105" s="167"/>
      <c r="J105" s="167"/>
      <c r="K105" s="167"/>
      <c r="L105" s="126"/>
      <c r="M105" s="167"/>
    </row>
    <row r="106" spans="1:14" ht="72.5" outlineLevel="1" x14ac:dyDescent="0.35">
      <c r="A106" s="244">
        <f>A104+1</f>
        <v>81</v>
      </c>
      <c r="B106" s="48" t="s">
        <v>493</v>
      </c>
      <c r="C106" s="58"/>
      <c r="D106" s="287" t="s">
        <v>345</v>
      </c>
      <c r="E106" s="129" t="s">
        <v>351</v>
      </c>
      <c r="F106" s="200"/>
      <c r="G106" s="28"/>
      <c r="H106" s="28"/>
      <c r="I106" s="302"/>
      <c r="J106" s="28"/>
      <c r="K106" s="28"/>
      <c r="L106" s="126"/>
      <c r="M106" s="28"/>
      <c r="N106" s="40"/>
    </row>
    <row r="107" spans="1:14" ht="145" outlineLevel="1" x14ac:dyDescent="0.35">
      <c r="A107" s="244">
        <f>A106+1</f>
        <v>82</v>
      </c>
      <c r="B107" s="48" t="s">
        <v>535</v>
      </c>
      <c r="C107" s="58"/>
      <c r="D107" s="287" t="s">
        <v>346</v>
      </c>
      <c r="E107" s="129" t="s">
        <v>352</v>
      </c>
      <c r="F107" s="200"/>
      <c r="G107" s="28"/>
      <c r="H107" s="28"/>
      <c r="I107" s="302"/>
      <c r="J107" s="28"/>
      <c r="K107" s="28"/>
      <c r="L107" s="126"/>
      <c r="M107" s="28"/>
      <c r="N107" s="40"/>
    </row>
    <row r="108" spans="1:14" ht="72.5" outlineLevel="1" x14ac:dyDescent="0.35">
      <c r="A108" s="244">
        <f>+A107+1</f>
        <v>83</v>
      </c>
      <c r="B108" s="48" t="s">
        <v>494</v>
      </c>
      <c r="C108" s="58"/>
      <c r="D108" s="287" t="s">
        <v>347</v>
      </c>
      <c r="E108" s="129" t="s">
        <v>353</v>
      </c>
      <c r="F108" s="200"/>
      <c r="G108" s="28"/>
      <c r="H108" s="28"/>
      <c r="I108" s="302"/>
      <c r="J108" s="28"/>
      <c r="K108" s="28"/>
      <c r="L108" s="126"/>
      <c r="M108" s="28"/>
      <c r="N108" s="40"/>
    </row>
    <row r="109" spans="1:14" ht="29" outlineLevel="1" x14ac:dyDescent="0.35">
      <c r="A109" s="244">
        <f>+A108+1</f>
        <v>84</v>
      </c>
      <c r="B109" s="287" t="s">
        <v>398</v>
      </c>
      <c r="C109" s="58"/>
      <c r="D109" s="287" t="s">
        <v>348</v>
      </c>
      <c r="E109" s="129"/>
      <c r="F109" s="200"/>
      <c r="G109" s="28"/>
      <c r="H109" s="28"/>
      <c r="I109" s="302"/>
      <c r="J109" s="28"/>
      <c r="K109" s="28"/>
      <c r="L109" s="126"/>
      <c r="M109" s="28"/>
      <c r="N109" s="40"/>
    </row>
    <row r="110" spans="1:14" ht="116" outlineLevel="1" x14ac:dyDescent="0.35">
      <c r="A110" s="244">
        <f>A109+1</f>
        <v>85</v>
      </c>
      <c r="B110" s="287" t="s">
        <v>495</v>
      </c>
      <c r="C110" s="58"/>
      <c r="D110" s="287" t="s">
        <v>349</v>
      </c>
      <c r="E110" s="28" t="s">
        <v>354</v>
      </c>
      <c r="F110" s="200"/>
      <c r="G110" s="28"/>
      <c r="H110" s="28"/>
      <c r="I110" s="302"/>
      <c r="J110" s="28"/>
      <c r="K110" s="28"/>
      <c r="L110" s="126"/>
      <c r="M110" s="28"/>
      <c r="N110" s="40"/>
    </row>
    <row r="111" spans="1:14" ht="87" outlineLevel="1" x14ac:dyDescent="0.35">
      <c r="A111" s="244">
        <f>A110+1</f>
        <v>86</v>
      </c>
      <c r="B111" s="48" t="s">
        <v>399</v>
      </c>
      <c r="C111" s="58"/>
      <c r="D111" s="287" t="s">
        <v>355</v>
      </c>
      <c r="E111" s="64" t="s">
        <v>462</v>
      </c>
      <c r="F111" s="200"/>
      <c r="G111" s="28"/>
      <c r="H111" s="28"/>
      <c r="I111" s="302"/>
      <c r="J111" s="28"/>
      <c r="K111" s="28"/>
      <c r="L111" s="126"/>
      <c r="M111" s="28"/>
      <c r="N111" s="40"/>
    </row>
    <row r="112" spans="1:14" s="251" customFormat="1" x14ac:dyDescent="0.35">
      <c r="A112" s="183" t="s">
        <v>205</v>
      </c>
      <c r="B112" s="122"/>
      <c r="C112" s="164"/>
      <c r="D112" s="122"/>
      <c r="E112" s="291"/>
      <c r="F112" s="169"/>
      <c r="G112" s="252"/>
      <c r="H112" s="252"/>
      <c r="I112" s="165"/>
      <c r="J112" s="252"/>
      <c r="K112" s="169"/>
      <c r="L112" s="170"/>
      <c r="M112" s="169"/>
    </row>
    <row r="113" spans="1:13" x14ac:dyDescent="0.35">
      <c r="A113" s="152" t="s">
        <v>185</v>
      </c>
      <c r="B113" s="174"/>
      <c r="C113" s="176">
        <f>Kerngegevens!B51</f>
        <v>0</v>
      </c>
      <c r="D113" s="174"/>
      <c r="E113" s="175"/>
      <c r="F113" s="178"/>
      <c r="G113" s="194">
        <f>Kerngegevens!J51</f>
        <v>0</v>
      </c>
      <c r="H113" s="177"/>
      <c r="I113" s="177"/>
      <c r="J113" s="177"/>
      <c r="K113" s="178"/>
      <c r="L113" s="170"/>
      <c r="M113" s="181"/>
    </row>
    <row r="114" spans="1:13" s="40" customFormat="1" x14ac:dyDescent="0.35">
      <c r="A114" s="184" t="s">
        <v>431</v>
      </c>
      <c r="B114" s="184"/>
      <c r="C114" s="162"/>
      <c r="D114" s="162"/>
      <c r="E114" s="167"/>
      <c r="F114" s="202"/>
      <c r="G114" s="167"/>
      <c r="H114" s="167"/>
      <c r="I114" s="167"/>
      <c r="J114" s="167"/>
      <c r="K114" s="167"/>
      <c r="L114" s="126"/>
      <c r="M114" s="167"/>
    </row>
    <row r="115" spans="1:13" s="40" customFormat="1" ht="159.5" outlineLevel="1" x14ac:dyDescent="0.35">
      <c r="A115" s="244">
        <f>A111+1</f>
        <v>87</v>
      </c>
      <c r="B115" s="287" t="s">
        <v>480</v>
      </c>
      <c r="C115" s="58" t="str">
        <f ca="1">IF(OR(Kerngegevens!$M$51=2,Kerngegevens!$M$51=4,Kerngegevens!$M$51=5),"N/A, wegens auditflow "&amp; Kerngegevens!K$51,IF(Kerngegevens!$M$51&gt;=6,"Geen auditflow ingevuld m.b.t. risico 2","Vragen van toepassing, wegens auditflow "&amp; Kerngegevens!K$51))</f>
        <v>Geen auditflow ingevuld m.b.t. risico 2</v>
      </c>
      <c r="D115" s="287" t="s">
        <v>325</v>
      </c>
      <c r="E115" s="282" t="s">
        <v>432</v>
      </c>
      <c r="F115" s="200"/>
      <c r="G115" s="28"/>
      <c r="H115" s="28"/>
      <c r="I115" s="302"/>
      <c r="J115" s="28"/>
      <c r="K115" s="28"/>
      <c r="L115" s="126"/>
      <c r="M115" s="28"/>
    </row>
    <row r="116" spans="1:13" s="40" customFormat="1" ht="43.5" outlineLevel="1" x14ac:dyDescent="0.35">
      <c r="A116" s="244">
        <f t="shared" ref="A116:A120" si="6">A115+1</f>
        <v>88</v>
      </c>
      <c r="B116" s="287" t="s">
        <v>396</v>
      </c>
      <c r="C116" s="58"/>
      <c r="D116" s="287" t="s">
        <v>434</v>
      </c>
      <c r="E116" s="282" t="s">
        <v>435</v>
      </c>
      <c r="F116" s="200"/>
      <c r="G116" s="28"/>
      <c r="H116" s="28"/>
      <c r="I116" s="302"/>
      <c r="J116" s="28"/>
      <c r="K116" s="28"/>
      <c r="L116" s="126"/>
      <c r="M116" s="28"/>
    </row>
    <row r="117" spans="1:13" s="40" customFormat="1" ht="100.5" customHeight="1" outlineLevel="1" x14ac:dyDescent="0.35">
      <c r="A117" s="244">
        <f t="shared" si="6"/>
        <v>89</v>
      </c>
      <c r="B117" s="287" t="s">
        <v>521</v>
      </c>
      <c r="C117" s="58"/>
      <c r="D117" s="287" t="s">
        <v>326</v>
      </c>
      <c r="E117" s="282" t="s">
        <v>363</v>
      </c>
      <c r="F117" s="200"/>
      <c r="G117" s="28"/>
      <c r="H117" s="28"/>
      <c r="I117" s="302"/>
      <c r="J117" s="28"/>
      <c r="K117" s="28"/>
      <c r="L117" s="126"/>
      <c r="M117" s="28"/>
    </row>
    <row r="118" spans="1:13" s="40" customFormat="1" ht="145" outlineLevel="1" x14ac:dyDescent="0.35">
      <c r="A118" s="244">
        <f t="shared" si="6"/>
        <v>90</v>
      </c>
      <c r="B118" s="287" t="s">
        <v>481</v>
      </c>
      <c r="C118" s="58"/>
      <c r="D118" s="287" t="s">
        <v>327</v>
      </c>
      <c r="E118" s="282" t="s">
        <v>433</v>
      </c>
      <c r="F118" s="200"/>
      <c r="G118" s="28"/>
      <c r="H118" s="28"/>
      <c r="I118" s="302"/>
      <c r="J118" s="28"/>
      <c r="K118" s="28"/>
      <c r="L118" s="126"/>
      <c r="M118" s="28"/>
    </row>
    <row r="119" spans="1:13" s="40" customFormat="1" ht="210.75" customHeight="1" outlineLevel="1" x14ac:dyDescent="0.35">
      <c r="A119" s="244">
        <f t="shared" si="6"/>
        <v>91</v>
      </c>
      <c r="B119" s="287" t="s">
        <v>482</v>
      </c>
      <c r="C119" s="58"/>
      <c r="D119" s="287" t="s">
        <v>436</v>
      </c>
      <c r="E119" s="282" t="s">
        <v>437</v>
      </c>
      <c r="F119" s="200"/>
      <c r="G119" s="28"/>
      <c r="H119" s="28"/>
      <c r="I119" s="302"/>
      <c r="J119" s="28"/>
      <c r="K119" s="28"/>
      <c r="L119" s="126"/>
      <c r="M119" s="28"/>
    </row>
    <row r="120" spans="1:13" s="40" customFormat="1" ht="72.5" outlineLevel="1" x14ac:dyDescent="0.35">
      <c r="A120" s="244">
        <f t="shared" si="6"/>
        <v>92</v>
      </c>
      <c r="B120" s="287" t="s">
        <v>483</v>
      </c>
      <c r="C120" s="58"/>
      <c r="D120" s="287" t="s">
        <v>438</v>
      </c>
      <c r="E120" s="282" t="s">
        <v>368</v>
      </c>
      <c r="F120" s="200"/>
      <c r="G120" s="28"/>
      <c r="H120" s="28"/>
      <c r="I120" s="302"/>
      <c r="J120" s="28"/>
      <c r="K120" s="28"/>
      <c r="L120" s="126"/>
      <c r="M120" s="28"/>
    </row>
    <row r="121" spans="1:13" s="40" customFormat="1" ht="43.5" outlineLevel="1" x14ac:dyDescent="0.35">
      <c r="A121" s="244"/>
      <c r="B121" s="287" t="s">
        <v>484</v>
      </c>
      <c r="C121" s="58"/>
      <c r="D121" s="287"/>
      <c r="E121" s="282"/>
      <c r="F121" s="28"/>
      <c r="G121" s="28"/>
      <c r="H121" s="28"/>
      <c r="I121" s="302"/>
      <c r="J121" s="28"/>
      <c r="K121" s="28"/>
      <c r="L121" s="126"/>
      <c r="M121" s="28"/>
    </row>
    <row r="122" spans="1:13" s="40" customFormat="1" ht="29" outlineLevel="1" x14ac:dyDescent="0.35">
      <c r="A122" s="244">
        <f>A120+1</f>
        <v>93</v>
      </c>
      <c r="B122" s="287" t="s">
        <v>439</v>
      </c>
      <c r="C122" s="58"/>
      <c r="D122" s="287" t="s">
        <v>179</v>
      </c>
      <c r="E122" s="66"/>
      <c r="F122" s="28"/>
      <c r="G122" s="28"/>
      <c r="H122" s="28"/>
      <c r="I122" s="302"/>
      <c r="J122" s="28"/>
      <c r="K122" s="28"/>
      <c r="L122" s="126"/>
      <c r="M122" s="28"/>
    </row>
    <row r="123" spans="1:13" s="40" customFormat="1" ht="29" outlineLevel="1" x14ac:dyDescent="0.35">
      <c r="A123" s="244">
        <f>A122+1</f>
        <v>94</v>
      </c>
      <c r="B123" s="287" t="s">
        <v>442</v>
      </c>
      <c r="C123" s="58"/>
      <c r="D123" s="287" t="s">
        <v>369</v>
      </c>
      <c r="E123" s="66"/>
      <c r="F123" s="28"/>
      <c r="G123" s="28"/>
      <c r="H123" s="28"/>
      <c r="I123" s="302"/>
      <c r="J123" s="28"/>
      <c r="K123" s="28"/>
      <c r="L123" s="126"/>
      <c r="M123" s="28"/>
    </row>
    <row r="124" spans="1:13" s="40" customFormat="1" ht="73.5" customHeight="1" outlineLevel="1" x14ac:dyDescent="0.35">
      <c r="A124" s="244">
        <f>A123+1</f>
        <v>95</v>
      </c>
      <c r="B124" s="287" t="s">
        <v>444</v>
      </c>
      <c r="C124" s="58"/>
      <c r="D124" s="287" t="s">
        <v>440</v>
      </c>
      <c r="E124" s="66"/>
      <c r="F124" s="28"/>
      <c r="G124" s="28"/>
      <c r="H124" s="28"/>
      <c r="I124" s="302"/>
      <c r="J124" s="28"/>
      <c r="K124" s="28"/>
      <c r="L124" s="126"/>
      <c r="M124" s="28"/>
    </row>
    <row r="125" spans="1:13" s="40" customFormat="1" ht="58" outlineLevel="1" x14ac:dyDescent="0.35">
      <c r="A125" s="244">
        <f>A124+1</f>
        <v>96</v>
      </c>
      <c r="B125" s="287" t="s">
        <v>443</v>
      </c>
      <c r="C125" s="58"/>
      <c r="D125" s="287" t="s">
        <v>441</v>
      </c>
      <c r="E125" s="66"/>
      <c r="F125" s="28"/>
      <c r="G125" s="28"/>
      <c r="H125" s="28"/>
      <c r="I125" s="302"/>
      <c r="J125" s="28"/>
      <c r="K125" s="28"/>
      <c r="L125" s="126"/>
      <c r="M125" s="28"/>
    </row>
    <row r="126" spans="1:13" s="40" customFormat="1" ht="29" outlineLevel="1" x14ac:dyDescent="0.35">
      <c r="A126" s="244">
        <f>A125+1</f>
        <v>97</v>
      </c>
      <c r="B126" s="287" t="s">
        <v>397</v>
      </c>
      <c r="C126" s="58"/>
      <c r="D126" s="287" t="s">
        <v>178</v>
      </c>
      <c r="E126" s="66"/>
      <c r="F126" s="28"/>
      <c r="G126" s="28"/>
      <c r="H126" s="28"/>
      <c r="I126" s="302"/>
      <c r="J126" s="28"/>
      <c r="K126" s="28"/>
      <c r="L126" s="126"/>
      <c r="M126" s="28"/>
    </row>
    <row r="127" spans="1:13" s="40" customFormat="1" ht="43.5" outlineLevel="1" x14ac:dyDescent="0.35">
      <c r="A127" s="244">
        <f>A126+1</f>
        <v>98</v>
      </c>
      <c r="B127" s="287" t="s">
        <v>445</v>
      </c>
      <c r="C127" s="58"/>
      <c r="D127" s="287" t="s">
        <v>180</v>
      </c>
      <c r="E127" s="66"/>
      <c r="F127" s="200"/>
      <c r="G127" s="28"/>
      <c r="H127" s="28"/>
      <c r="I127" s="302"/>
      <c r="J127" s="28"/>
      <c r="K127" s="28"/>
      <c r="L127" s="126"/>
      <c r="M127" s="28"/>
    </row>
    <row r="128" spans="1:13" s="40" customFormat="1" x14ac:dyDescent="0.35">
      <c r="A128" s="184" t="s">
        <v>328</v>
      </c>
      <c r="B128" s="184"/>
      <c r="C128" s="162"/>
      <c r="D128" s="162"/>
      <c r="E128" s="167"/>
      <c r="F128" s="202"/>
      <c r="G128" s="167"/>
      <c r="H128" s="167"/>
      <c r="I128" s="167"/>
      <c r="J128" s="167"/>
      <c r="K128" s="167"/>
      <c r="L128" s="126"/>
      <c r="M128" s="167"/>
    </row>
    <row r="129" spans="1:13" s="40" customFormat="1" ht="101.5" outlineLevel="1" x14ac:dyDescent="0.35">
      <c r="A129" s="244">
        <f>A127+1</f>
        <v>99</v>
      </c>
      <c r="B129" s="287" t="s">
        <v>447</v>
      </c>
      <c r="C129" s="58" t="str">
        <f ca="1">IF(OR(Kerngegevens!$M$51=2,Kerngegevens!$M$51=4,Kerngegevens!$M$51=5),"N/A, wegens auditflow "&amp; Kerngegevens!K$51,IF(Kerngegevens!$M$51&gt;=6,"Geen auditflow ingevuld m.b.t. risico 2","Vragen van toepassing, wegens auditflow "&amp; Kerngegevens!K$51))</f>
        <v>Geen auditflow ingevuld m.b.t. risico 2</v>
      </c>
      <c r="D129" s="287"/>
      <c r="E129" s="282" t="s">
        <v>446</v>
      </c>
      <c r="F129" s="200"/>
      <c r="G129" s="28"/>
      <c r="H129" s="28"/>
      <c r="I129" s="302"/>
      <c r="J129" s="28"/>
      <c r="K129" s="28"/>
      <c r="L129" s="126"/>
      <c r="M129" s="28"/>
    </row>
    <row r="130" spans="1:13" s="40" customFormat="1" ht="72.5" outlineLevel="1" x14ac:dyDescent="0.35">
      <c r="A130" s="244">
        <f>A129+1</f>
        <v>100</v>
      </c>
      <c r="B130" s="287" t="s">
        <v>485</v>
      </c>
      <c r="C130" s="58"/>
      <c r="D130" s="287" t="s">
        <v>260</v>
      </c>
      <c r="E130" s="282" t="s">
        <v>299</v>
      </c>
      <c r="F130" s="200"/>
      <c r="G130" s="28"/>
      <c r="H130" s="28"/>
      <c r="I130" s="302"/>
      <c r="J130" s="28"/>
      <c r="K130" s="28"/>
      <c r="L130" s="126"/>
      <c r="M130" s="28"/>
    </row>
    <row r="131" spans="1:13" s="40" customFormat="1" ht="188.5" outlineLevel="1" x14ac:dyDescent="0.35">
      <c r="A131" s="244">
        <f>A130+1</f>
        <v>101</v>
      </c>
      <c r="B131" s="287" t="s">
        <v>486</v>
      </c>
      <c r="C131" s="58"/>
      <c r="D131" s="287" t="s">
        <v>259</v>
      </c>
      <c r="E131" s="282" t="s">
        <v>448</v>
      </c>
      <c r="F131" s="200"/>
      <c r="G131" s="28"/>
      <c r="H131" s="28"/>
      <c r="I131" s="302"/>
      <c r="J131" s="28"/>
      <c r="K131" s="28"/>
      <c r="L131" s="126"/>
      <c r="M131" s="28"/>
    </row>
    <row r="132" spans="1:13" s="40" customFormat="1" ht="58" outlineLevel="1" x14ac:dyDescent="0.35">
      <c r="A132" s="244">
        <f t="shared" ref="A132:A136" si="7">A131+1</f>
        <v>102</v>
      </c>
      <c r="B132" s="287" t="s">
        <v>449</v>
      </c>
      <c r="C132" s="58"/>
      <c r="D132" s="287" t="s">
        <v>329</v>
      </c>
      <c r="E132" s="282" t="s">
        <v>332</v>
      </c>
      <c r="F132" s="200"/>
      <c r="G132" s="28"/>
      <c r="H132" s="28"/>
      <c r="I132" s="302"/>
      <c r="J132" s="28"/>
      <c r="K132" s="28"/>
      <c r="L132" s="126"/>
      <c r="M132" s="28"/>
    </row>
    <row r="133" spans="1:13" s="40" customFormat="1" ht="58" outlineLevel="1" x14ac:dyDescent="0.35">
      <c r="A133" s="244">
        <f t="shared" si="7"/>
        <v>103</v>
      </c>
      <c r="B133" s="287" t="s">
        <v>451</v>
      </c>
      <c r="C133" s="58"/>
      <c r="D133" s="287" t="s">
        <v>450</v>
      </c>
      <c r="E133" s="282"/>
      <c r="F133" s="200"/>
      <c r="G133" s="28"/>
      <c r="H133" s="28"/>
      <c r="I133" s="302"/>
      <c r="J133" s="28"/>
      <c r="K133" s="28"/>
      <c r="L133" s="126"/>
      <c r="M133" s="28"/>
    </row>
    <row r="134" spans="1:13" s="40" customFormat="1" ht="130.5" outlineLevel="1" x14ac:dyDescent="0.35">
      <c r="A134" s="244">
        <f t="shared" si="7"/>
        <v>104</v>
      </c>
      <c r="B134" s="287" t="s">
        <v>452</v>
      </c>
      <c r="C134" s="58"/>
      <c r="D134" s="287" t="s">
        <v>342</v>
      </c>
      <c r="E134" s="282" t="s">
        <v>466</v>
      </c>
      <c r="F134" s="200"/>
      <c r="G134" s="28"/>
      <c r="H134" s="28"/>
      <c r="I134" s="302"/>
      <c r="J134" s="28"/>
      <c r="K134" s="28"/>
      <c r="L134" s="126"/>
      <c r="M134" s="28"/>
    </row>
    <row r="135" spans="1:13" s="40" customFormat="1" ht="72.5" outlineLevel="1" x14ac:dyDescent="0.35">
      <c r="A135" s="244">
        <f t="shared" si="7"/>
        <v>105</v>
      </c>
      <c r="B135" s="287" t="s">
        <v>487</v>
      </c>
      <c r="C135" s="58"/>
      <c r="D135" s="287" t="s">
        <v>330</v>
      </c>
      <c r="E135" s="282" t="s">
        <v>333</v>
      </c>
      <c r="F135" s="200"/>
      <c r="G135" s="28"/>
      <c r="H135" s="28"/>
      <c r="I135" s="302"/>
      <c r="J135" s="28"/>
      <c r="K135" s="28"/>
      <c r="L135" s="126"/>
      <c r="M135" s="28"/>
    </row>
    <row r="136" spans="1:13" s="40" customFormat="1" ht="58" outlineLevel="1" x14ac:dyDescent="0.35">
      <c r="A136" s="244">
        <f t="shared" si="7"/>
        <v>106</v>
      </c>
      <c r="B136" s="287" t="s">
        <v>488</v>
      </c>
      <c r="C136" s="58"/>
      <c r="D136" s="287" t="s">
        <v>331</v>
      </c>
      <c r="E136" s="282" t="s">
        <v>334</v>
      </c>
      <c r="F136" s="200"/>
      <c r="G136" s="28"/>
      <c r="H136" s="28"/>
      <c r="I136" s="302"/>
      <c r="J136" s="28"/>
      <c r="K136" s="28"/>
      <c r="L136" s="126"/>
      <c r="M136" s="28"/>
    </row>
    <row r="137" spans="1:13" s="40" customFormat="1" x14ac:dyDescent="0.35">
      <c r="A137" s="184" t="s">
        <v>527</v>
      </c>
      <c r="B137" s="184"/>
      <c r="C137" s="162"/>
      <c r="D137" s="162"/>
      <c r="E137" s="167"/>
      <c r="F137" s="202"/>
      <c r="G137" s="167"/>
      <c r="H137" s="167"/>
      <c r="I137" s="167"/>
      <c r="J137" s="167"/>
      <c r="K137" s="167"/>
      <c r="L137" s="126"/>
      <c r="M137" s="167"/>
    </row>
    <row r="138" spans="1:13" s="40" customFormat="1" ht="29" outlineLevel="1" x14ac:dyDescent="0.35">
      <c r="A138" s="244">
        <f>A136+1</f>
        <v>107</v>
      </c>
      <c r="B138" s="287" t="s">
        <v>534</v>
      </c>
      <c r="C138" s="58"/>
      <c r="D138" s="287" t="s">
        <v>453</v>
      </c>
      <c r="E138" s="127" t="s">
        <v>335</v>
      </c>
      <c r="F138" s="200"/>
      <c r="G138" s="28"/>
      <c r="H138" s="28"/>
      <c r="I138" s="302"/>
      <c r="J138" s="28"/>
      <c r="K138" s="28"/>
      <c r="L138" s="126"/>
      <c r="M138" s="28"/>
    </row>
    <row r="139" spans="1:13" s="40" customFormat="1" ht="58" outlineLevel="1" x14ac:dyDescent="0.35">
      <c r="A139" s="244">
        <f>A138+1</f>
        <v>108</v>
      </c>
      <c r="B139" s="287" t="s">
        <v>489</v>
      </c>
      <c r="C139" s="58"/>
      <c r="D139" s="287" t="s">
        <v>339</v>
      </c>
      <c r="E139" s="127" t="s">
        <v>336</v>
      </c>
      <c r="F139" s="200"/>
      <c r="G139" s="28"/>
      <c r="H139" s="28"/>
      <c r="I139" s="302"/>
      <c r="J139" s="28"/>
      <c r="K139" s="28"/>
      <c r="L139" s="126"/>
      <c r="M139" s="28"/>
    </row>
    <row r="140" spans="1:13" s="40" customFormat="1" ht="43.5" outlineLevel="1" x14ac:dyDescent="0.35">
      <c r="A140" s="244">
        <f>A139+1</f>
        <v>109</v>
      </c>
      <c r="B140" s="287" t="s">
        <v>454</v>
      </c>
      <c r="C140" s="58"/>
      <c r="D140" s="287" t="s">
        <v>340</v>
      </c>
      <c r="E140" s="127" t="s">
        <v>337</v>
      </c>
      <c r="F140" s="200"/>
      <c r="G140" s="28"/>
      <c r="H140" s="28"/>
      <c r="I140" s="302"/>
      <c r="J140" s="28"/>
      <c r="K140" s="28"/>
      <c r="L140" s="126"/>
      <c r="M140" s="28"/>
    </row>
    <row r="141" spans="1:13" s="40" customFormat="1" ht="58" outlineLevel="1" x14ac:dyDescent="0.35">
      <c r="A141" s="244">
        <f>A140+1</f>
        <v>110</v>
      </c>
      <c r="B141" s="287" t="s">
        <v>455</v>
      </c>
      <c r="C141" s="58"/>
      <c r="D141" s="287" t="s">
        <v>341</v>
      </c>
      <c r="E141" s="127" t="s">
        <v>338</v>
      </c>
      <c r="F141" s="200"/>
      <c r="G141" s="28"/>
      <c r="H141" s="28"/>
      <c r="I141" s="302"/>
      <c r="J141" s="28"/>
      <c r="K141" s="28"/>
      <c r="L141" s="126"/>
      <c r="M141" s="130"/>
    </row>
    <row r="142" spans="1:13" s="40" customFormat="1" ht="101.5" outlineLevel="1" x14ac:dyDescent="0.35">
      <c r="A142" s="244">
        <f>A141+1</f>
        <v>111</v>
      </c>
      <c r="B142" s="287" t="s">
        <v>496</v>
      </c>
      <c r="C142" s="58"/>
      <c r="D142" s="287" t="s">
        <v>319</v>
      </c>
      <c r="E142" s="127" t="s">
        <v>320</v>
      </c>
      <c r="F142" s="200"/>
      <c r="G142" s="28"/>
      <c r="H142" s="28"/>
      <c r="I142" s="302"/>
      <c r="J142" s="28"/>
      <c r="K142" s="28"/>
      <c r="L142" s="126"/>
      <c r="M142" s="130"/>
    </row>
    <row r="143" spans="1:13" s="40" customFormat="1" x14ac:dyDescent="0.35">
      <c r="A143" s="184" t="s">
        <v>456</v>
      </c>
      <c r="B143" s="184"/>
      <c r="C143" s="162"/>
      <c r="D143" s="162"/>
      <c r="E143" s="167"/>
      <c r="F143" s="202"/>
      <c r="G143" s="167"/>
      <c r="H143" s="167"/>
      <c r="I143" s="167"/>
      <c r="J143" s="167"/>
      <c r="K143" s="167"/>
      <c r="L143" s="126"/>
      <c r="M143" s="167"/>
    </row>
    <row r="144" spans="1:13" s="40" customFormat="1" ht="101.5" outlineLevel="1" x14ac:dyDescent="0.35">
      <c r="A144" s="244">
        <f>A142+1</f>
        <v>112</v>
      </c>
      <c r="B144" s="287" t="s">
        <v>460</v>
      </c>
      <c r="C144" s="58"/>
      <c r="D144" s="121"/>
      <c r="E144" s="28" t="s">
        <v>446</v>
      </c>
      <c r="F144" s="200"/>
      <c r="G144" s="28"/>
      <c r="H144" s="28"/>
      <c r="I144" s="302"/>
      <c r="J144" s="28"/>
      <c r="K144" s="28"/>
      <c r="L144" s="126"/>
      <c r="M144" s="28"/>
    </row>
    <row r="145" spans="1:22" s="40" customFormat="1" ht="72.5" outlineLevel="1" x14ac:dyDescent="0.35">
      <c r="A145" s="244">
        <f>A144+1</f>
        <v>113</v>
      </c>
      <c r="B145" s="287" t="s">
        <v>485</v>
      </c>
      <c r="C145" s="58"/>
      <c r="D145" s="287" t="s">
        <v>260</v>
      </c>
      <c r="E145" s="28" t="s">
        <v>299</v>
      </c>
      <c r="F145" s="200"/>
      <c r="G145" s="28"/>
      <c r="H145" s="28"/>
      <c r="I145" s="302"/>
      <c r="J145" s="28"/>
      <c r="K145" s="28"/>
      <c r="L145" s="126"/>
      <c r="M145" s="28"/>
    </row>
    <row r="146" spans="1:22" s="40" customFormat="1" ht="188.5" outlineLevel="1" x14ac:dyDescent="0.35">
      <c r="A146" s="244">
        <f>A145+1</f>
        <v>114</v>
      </c>
      <c r="B146" s="287" t="s">
        <v>486</v>
      </c>
      <c r="C146" s="58"/>
      <c r="D146" s="287" t="s">
        <v>259</v>
      </c>
      <c r="E146" s="28" t="s">
        <v>461</v>
      </c>
      <c r="F146" s="200"/>
      <c r="G146" s="28"/>
      <c r="H146" s="28"/>
      <c r="I146" s="302"/>
      <c r="J146" s="28"/>
      <c r="K146" s="28"/>
      <c r="L146" s="126"/>
      <c r="M146" s="28"/>
    </row>
    <row r="147" spans="1:22" s="40" customFormat="1" ht="58" outlineLevel="1" x14ac:dyDescent="0.35">
      <c r="A147" s="244">
        <f>A146+1</f>
        <v>115</v>
      </c>
      <c r="B147" s="287" t="s">
        <v>449</v>
      </c>
      <c r="C147" s="58"/>
      <c r="D147" s="287" t="s">
        <v>329</v>
      </c>
      <c r="E147" s="127" t="s">
        <v>332</v>
      </c>
      <c r="F147" s="200"/>
      <c r="G147" s="28"/>
      <c r="H147" s="28"/>
      <c r="I147" s="302"/>
      <c r="J147" s="28"/>
      <c r="K147" s="28"/>
      <c r="L147" s="126"/>
      <c r="M147" s="28"/>
    </row>
    <row r="148" spans="1:22" s="40" customFormat="1" ht="130.5" outlineLevel="1" x14ac:dyDescent="0.35">
      <c r="A148" s="244">
        <f t="shared" ref="A148:A149" si="8">A147+1</f>
        <v>116</v>
      </c>
      <c r="B148" s="287" t="s">
        <v>452</v>
      </c>
      <c r="C148" s="58"/>
      <c r="D148" s="287" t="s">
        <v>342</v>
      </c>
      <c r="E148" s="28" t="s">
        <v>465</v>
      </c>
      <c r="F148" s="200"/>
      <c r="G148" s="28"/>
      <c r="H148" s="28"/>
      <c r="I148" s="302"/>
      <c r="J148" s="28"/>
      <c r="K148" s="28"/>
      <c r="L148" s="126"/>
      <c r="M148" s="28"/>
    </row>
    <row r="149" spans="1:22" s="40" customFormat="1" ht="72.5" outlineLevel="1" x14ac:dyDescent="0.35">
      <c r="A149" s="244">
        <f t="shared" si="8"/>
        <v>117</v>
      </c>
      <c r="B149" s="28" t="s">
        <v>491</v>
      </c>
      <c r="C149" s="58"/>
      <c r="D149" s="287" t="s">
        <v>330</v>
      </c>
      <c r="E149" s="127" t="s">
        <v>333</v>
      </c>
      <c r="F149" s="200"/>
      <c r="G149" s="28"/>
      <c r="H149" s="28"/>
      <c r="I149" s="302"/>
      <c r="J149" s="28"/>
      <c r="K149" s="28"/>
      <c r="L149" s="126"/>
      <c r="M149" s="28"/>
    </row>
    <row r="150" spans="1:22" s="40" customFormat="1" ht="43.5" outlineLevel="1" x14ac:dyDescent="0.35">
      <c r="A150" s="244">
        <f>A149+1</f>
        <v>118</v>
      </c>
      <c r="B150" s="287" t="s">
        <v>492</v>
      </c>
      <c r="C150" s="58"/>
      <c r="D150" s="287" t="s">
        <v>343</v>
      </c>
      <c r="E150" s="127" t="s">
        <v>344</v>
      </c>
      <c r="F150" s="200"/>
      <c r="G150" s="28"/>
      <c r="H150" s="28"/>
      <c r="I150" s="302"/>
      <c r="J150" s="28"/>
      <c r="K150" s="28"/>
      <c r="L150" s="126"/>
      <c r="M150" s="28"/>
    </row>
    <row r="151" spans="1:22" s="40" customFormat="1" ht="58" outlineLevel="1" x14ac:dyDescent="0.35">
      <c r="A151" s="244">
        <f>A150+1</f>
        <v>119</v>
      </c>
      <c r="B151" s="287" t="s">
        <v>488</v>
      </c>
      <c r="C151" s="58"/>
      <c r="D151" s="287" t="s">
        <v>331</v>
      </c>
      <c r="E151" s="127" t="s">
        <v>334</v>
      </c>
      <c r="F151" s="200"/>
      <c r="G151" s="28"/>
      <c r="H151" s="28"/>
      <c r="I151" s="302"/>
      <c r="J151" s="28"/>
      <c r="K151" s="28"/>
      <c r="L151" s="126"/>
      <c r="M151" s="28"/>
    </row>
    <row r="152" spans="1:22" x14ac:dyDescent="0.35">
      <c r="A152" s="184" t="s">
        <v>459</v>
      </c>
      <c r="B152" s="184"/>
      <c r="C152" s="162"/>
      <c r="D152" s="162"/>
      <c r="E152" s="167"/>
      <c r="F152" s="202"/>
      <c r="G152" s="167"/>
      <c r="H152" s="167"/>
      <c r="I152" s="167"/>
      <c r="J152" s="167"/>
      <c r="K152" s="167"/>
      <c r="L152" s="126"/>
      <c r="M152" s="167"/>
    </row>
    <row r="153" spans="1:22" ht="33.75" customHeight="1" outlineLevel="1" x14ac:dyDescent="0.35">
      <c r="A153" s="244">
        <f>A151+1</f>
        <v>120</v>
      </c>
      <c r="B153" s="48" t="s">
        <v>493</v>
      </c>
      <c r="C153" s="58"/>
      <c r="D153" s="287" t="s">
        <v>345</v>
      </c>
      <c r="E153" s="129" t="s">
        <v>351</v>
      </c>
      <c r="F153" s="200"/>
      <c r="G153" s="28"/>
      <c r="H153" s="28"/>
      <c r="I153" s="302"/>
      <c r="J153" s="28"/>
      <c r="K153" s="28"/>
      <c r="L153" s="126"/>
      <c r="M153" s="28"/>
      <c r="N153" s="40"/>
    </row>
    <row r="154" spans="1:22" ht="130.5" outlineLevel="1" x14ac:dyDescent="0.35">
      <c r="A154" s="244">
        <f>A153+1</f>
        <v>121</v>
      </c>
      <c r="B154" s="48" t="s">
        <v>536</v>
      </c>
      <c r="C154" s="58"/>
      <c r="D154" s="287" t="s">
        <v>346</v>
      </c>
      <c r="E154" s="129" t="s">
        <v>352</v>
      </c>
      <c r="F154" s="200"/>
      <c r="G154" s="28"/>
      <c r="H154" s="28"/>
      <c r="I154" s="302"/>
      <c r="J154" s="28"/>
      <c r="K154" s="28"/>
      <c r="L154" s="126"/>
      <c r="M154" s="28"/>
      <c r="N154" s="40"/>
    </row>
    <row r="155" spans="1:22" ht="72.5" outlineLevel="1" x14ac:dyDescent="0.35">
      <c r="A155" s="244">
        <f>+A154+1</f>
        <v>122</v>
      </c>
      <c r="B155" s="48" t="s">
        <v>494</v>
      </c>
      <c r="C155" s="58"/>
      <c r="D155" s="287" t="s">
        <v>347</v>
      </c>
      <c r="E155" s="129" t="s">
        <v>353</v>
      </c>
      <c r="F155" s="200"/>
      <c r="G155" s="28"/>
      <c r="H155" s="28"/>
      <c r="I155" s="302"/>
      <c r="J155" s="28"/>
      <c r="K155" s="28"/>
      <c r="L155" s="126"/>
      <c r="M155" s="28"/>
      <c r="N155" s="40"/>
    </row>
    <row r="156" spans="1:22" ht="29" outlineLevel="1" x14ac:dyDescent="0.35">
      <c r="A156" s="244">
        <f>+A155+1</f>
        <v>123</v>
      </c>
      <c r="B156" s="287" t="s">
        <v>398</v>
      </c>
      <c r="C156" s="58"/>
      <c r="D156" s="287" t="s">
        <v>348</v>
      </c>
      <c r="E156" s="129"/>
      <c r="F156" s="200"/>
      <c r="G156" s="28"/>
      <c r="H156" s="28"/>
      <c r="I156" s="302"/>
      <c r="J156" s="28"/>
      <c r="K156" s="28"/>
      <c r="L156" s="126"/>
      <c r="M156" s="28"/>
      <c r="N156" s="40"/>
    </row>
    <row r="157" spans="1:22" s="61" customFormat="1" ht="77.25" customHeight="1" outlineLevel="1" x14ac:dyDescent="0.35">
      <c r="A157" s="244">
        <f>A156+1</f>
        <v>124</v>
      </c>
      <c r="B157" s="48" t="s">
        <v>495</v>
      </c>
      <c r="C157" s="58"/>
      <c r="D157" s="287" t="s">
        <v>349</v>
      </c>
      <c r="E157" s="28" t="s">
        <v>354</v>
      </c>
      <c r="F157" s="200"/>
      <c r="G157" s="28"/>
      <c r="H157" s="28"/>
      <c r="I157" s="302"/>
      <c r="J157" s="28"/>
      <c r="K157" s="28"/>
      <c r="L157" s="126"/>
      <c r="M157" s="28"/>
      <c r="N157" s="40"/>
      <c r="O157" s="39"/>
      <c r="P157" s="39"/>
      <c r="Q157" s="39"/>
      <c r="R157" s="39"/>
      <c r="S157" s="39"/>
      <c r="T157" s="39"/>
      <c r="U157" s="39"/>
      <c r="V157" s="39"/>
    </row>
    <row r="158" spans="1:22" s="61" customFormat="1" ht="87" outlineLevel="1" x14ac:dyDescent="0.35">
      <c r="A158" s="244">
        <f>A157+1</f>
        <v>125</v>
      </c>
      <c r="B158" s="48" t="s">
        <v>399</v>
      </c>
      <c r="C158" s="58"/>
      <c r="D158" s="287" t="s">
        <v>355</v>
      </c>
      <c r="E158" s="64" t="s">
        <v>462</v>
      </c>
      <c r="F158" s="200"/>
      <c r="G158" s="28"/>
      <c r="H158" s="28"/>
      <c r="I158" s="302"/>
      <c r="J158" s="28"/>
      <c r="K158" s="28"/>
      <c r="L158" s="126"/>
      <c r="M158" s="28"/>
      <c r="N158" s="40"/>
      <c r="O158" s="39"/>
      <c r="P158" s="39"/>
      <c r="Q158" s="39"/>
      <c r="R158" s="39"/>
      <c r="S158" s="39"/>
      <c r="T158" s="39"/>
      <c r="U158" s="39"/>
      <c r="V158" s="39"/>
    </row>
    <row r="159" spans="1:22" s="251" customFormat="1" x14ac:dyDescent="0.35">
      <c r="A159" s="183" t="s">
        <v>186</v>
      </c>
      <c r="B159" s="122"/>
      <c r="C159" s="164"/>
      <c r="D159" s="122"/>
      <c r="E159" s="291"/>
      <c r="F159" s="169"/>
      <c r="G159" s="252"/>
      <c r="H159" s="252"/>
      <c r="I159" s="302"/>
      <c r="J159" s="252"/>
      <c r="K159" s="169"/>
      <c r="L159" s="170"/>
      <c r="M159" s="169"/>
    </row>
    <row r="160" spans="1:22" s="40" customFormat="1" x14ac:dyDescent="0.35">
      <c r="A160" s="184" t="s">
        <v>297</v>
      </c>
      <c r="B160" s="184"/>
      <c r="C160" s="162"/>
      <c r="D160" s="162"/>
      <c r="E160" s="167"/>
      <c r="F160" s="202"/>
      <c r="G160" s="167"/>
      <c r="H160" s="167"/>
      <c r="I160" s="167"/>
      <c r="J160" s="167"/>
      <c r="K160" s="167"/>
      <c r="L160" s="126"/>
      <c r="M160" s="167"/>
    </row>
    <row r="161" spans="1:13" s="40" customFormat="1" ht="86.25" customHeight="1" outlineLevel="1" x14ac:dyDescent="0.35">
      <c r="A161" s="483" t="s">
        <v>463</v>
      </c>
      <c r="B161" s="483"/>
      <c r="C161" s="483"/>
      <c r="D161" s="483"/>
      <c r="E161" s="483"/>
      <c r="F161" s="200"/>
      <c r="G161" s="187"/>
      <c r="H161" s="187"/>
      <c r="I161" s="302"/>
      <c r="J161" s="187"/>
      <c r="K161" s="187"/>
      <c r="L161" s="126"/>
      <c r="M161" s="187"/>
    </row>
    <row r="162" spans="1:13" s="40" customFormat="1" ht="188.5" outlineLevel="1" x14ac:dyDescent="0.35">
      <c r="A162" s="244">
        <f>A158+1</f>
        <v>126</v>
      </c>
      <c r="B162" s="287" t="s">
        <v>497</v>
      </c>
      <c r="C162" s="26"/>
      <c r="D162" s="287" t="s">
        <v>360</v>
      </c>
      <c r="E162" s="64" t="s">
        <v>356</v>
      </c>
      <c r="F162" s="200"/>
      <c r="G162" s="28"/>
      <c r="H162" s="28"/>
      <c r="I162" s="302"/>
      <c r="J162" s="28"/>
      <c r="K162" s="28"/>
      <c r="L162" s="126"/>
      <c r="M162" s="28"/>
    </row>
    <row r="163" spans="1:13" s="40" customFormat="1" ht="203" outlineLevel="1" x14ac:dyDescent="0.35">
      <c r="A163" s="244">
        <f>A162+1</f>
        <v>127</v>
      </c>
      <c r="B163" s="287" t="s">
        <v>498</v>
      </c>
      <c r="C163" s="26"/>
      <c r="D163" s="287" t="s">
        <v>361</v>
      </c>
      <c r="E163" s="64" t="s">
        <v>357</v>
      </c>
      <c r="F163" s="200"/>
      <c r="G163" s="28"/>
      <c r="H163" s="28"/>
      <c r="I163" s="302"/>
      <c r="J163" s="28"/>
      <c r="K163" s="28"/>
      <c r="L163" s="126"/>
      <c r="M163" s="28"/>
    </row>
    <row r="164" spans="1:13" s="40" customFormat="1" ht="159.5" outlineLevel="1" x14ac:dyDescent="0.35">
      <c r="A164" s="244">
        <f>A163+1</f>
        <v>128</v>
      </c>
      <c r="B164" s="287" t="s">
        <v>499</v>
      </c>
      <c r="C164" s="26"/>
      <c r="D164" s="287" t="s">
        <v>362</v>
      </c>
      <c r="E164" s="127" t="s">
        <v>358</v>
      </c>
      <c r="F164" s="200"/>
      <c r="G164" s="28"/>
      <c r="H164" s="28"/>
      <c r="I164" s="302"/>
      <c r="J164" s="28"/>
      <c r="K164" s="28"/>
      <c r="L164" s="126"/>
      <c r="M164" s="28"/>
    </row>
    <row r="165" spans="1:13" s="40" customFormat="1" ht="159.5" outlineLevel="1" x14ac:dyDescent="0.35">
      <c r="A165" s="244">
        <f>A164+1</f>
        <v>129</v>
      </c>
      <c r="B165" s="287" t="s">
        <v>500</v>
      </c>
      <c r="C165" s="26"/>
      <c r="D165" s="287" t="s">
        <v>359</v>
      </c>
      <c r="E165" s="127"/>
      <c r="F165" s="200"/>
      <c r="G165" s="28"/>
      <c r="H165" s="28"/>
      <c r="I165" s="302"/>
      <c r="J165" s="28"/>
      <c r="K165" s="28"/>
      <c r="L165" s="126"/>
      <c r="M165" s="28"/>
    </row>
  </sheetData>
  <autoFilter ref="A2:M165"/>
  <mergeCells count="2">
    <mergeCell ref="A1:K1"/>
    <mergeCell ref="A161:E161"/>
  </mergeCells>
  <phoneticPr fontId="4" type="noConversion"/>
  <conditionalFormatting sqref="A74:F80">
    <cfRule type="expression" dxfId="106" priority="807">
      <formula>$F$73="nee"</formula>
    </cfRule>
  </conditionalFormatting>
  <conditionalFormatting sqref="B75">
    <cfRule type="expression" dxfId="105" priority="608">
      <formula>$F$73="nee"</formula>
    </cfRule>
  </conditionalFormatting>
  <conditionalFormatting sqref="C120">
    <cfRule type="expression" dxfId="104" priority="276">
      <formula>$F$73="nee"</formula>
    </cfRule>
  </conditionalFormatting>
  <conditionalFormatting sqref="C121">
    <cfRule type="expression" dxfId="103" priority="274">
      <formula>$F$73="nee"</formula>
    </cfRule>
  </conditionalFormatting>
  <conditionalFormatting sqref="C122">
    <cfRule type="expression" dxfId="102" priority="272">
      <formula>$F$73="nee"</formula>
    </cfRule>
  </conditionalFormatting>
  <conditionalFormatting sqref="C123">
    <cfRule type="expression" dxfId="101" priority="270">
      <formula>$F$73="nee"</formula>
    </cfRule>
  </conditionalFormatting>
  <conditionalFormatting sqref="C124">
    <cfRule type="expression" dxfId="100" priority="268">
      <formula>$F$73="nee"</formula>
    </cfRule>
  </conditionalFormatting>
  <conditionalFormatting sqref="C126">
    <cfRule type="expression" dxfId="99" priority="266">
      <formula>$F$73="nee"</formula>
    </cfRule>
  </conditionalFormatting>
  <conditionalFormatting sqref="C127">
    <cfRule type="expression" dxfId="98" priority="264">
      <formula>$F$73="nee"</formula>
    </cfRule>
  </conditionalFormatting>
  <conditionalFormatting sqref="C125">
    <cfRule type="expression" dxfId="97" priority="260">
      <formula>$F$73="nee"</formula>
    </cfRule>
  </conditionalFormatting>
  <conditionalFormatting sqref="A83:A84">
    <cfRule type="expression" dxfId="96" priority="169">
      <formula>$C$75="N/A"</formula>
    </cfRule>
  </conditionalFormatting>
  <conditionalFormatting sqref="D75:E80">
    <cfRule type="expression" dxfId="95" priority="99">
      <formula>$F$73="nee"</formula>
    </cfRule>
  </conditionalFormatting>
  <conditionalFormatting sqref="A121:F127">
    <cfRule type="expression" dxfId="94" priority="86">
      <formula>$F$120="nee"</formula>
    </cfRule>
  </conditionalFormatting>
  <conditionalFormatting sqref="B122">
    <cfRule type="expression" dxfId="93" priority="84">
      <formula>$F$73="nee"</formula>
    </cfRule>
  </conditionalFormatting>
  <conditionalFormatting sqref="A130:A131">
    <cfRule type="expression" dxfId="92" priority="77">
      <formula>$C$75="N/A"</formula>
    </cfRule>
  </conditionalFormatting>
  <conditionalFormatting sqref="D120:E121">
    <cfRule type="expression" dxfId="91" priority="59">
      <formula>$F$73="nee"</formula>
    </cfRule>
  </conditionalFormatting>
  <conditionalFormatting sqref="D122:E127">
    <cfRule type="expression" dxfId="90" priority="57">
      <formula>$F$73="nee"</formula>
    </cfRule>
  </conditionalFormatting>
  <conditionalFormatting sqref="A83:F89">
    <cfRule type="expression" dxfId="89" priority="26">
      <formula>$F$82="N/A"</formula>
    </cfRule>
    <cfRule type="expression" dxfId="88" priority="27">
      <formula>$F$82="Nee"</formula>
    </cfRule>
  </conditionalFormatting>
  <conditionalFormatting sqref="A92:F95">
    <cfRule type="expression" dxfId="87" priority="24">
      <formula>$F$91="N/A"</formula>
    </cfRule>
    <cfRule type="expression" dxfId="86" priority="25">
      <formula>$F$91="Nee"</formula>
    </cfRule>
  </conditionalFormatting>
  <conditionalFormatting sqref="A98:F104">
    <cfRule type="expression" dxfId="85" priority="22">
      <formula>$F$97="N/A"</formula>
    </cfRule>
    <cfRule type="expression" dxfId="84" priority="23">
      <formula>$F$97="Nee"</formula>
    </cfRule>
  </conditionalFormatting>
  <conditionalFormatting sqref="A130:F136">
    <cfRule type="expression" dxfId="83" priority="20">
      <formula>$F$129="N/A"</formula>
    </cfRule>
    <cfRule type="expression" dxfId="82" priority="21">
      <formula>$F$129="Nee"</formula>
    </cfRule>
  </conditionalFormatting>
  <conditionalFormatting sqref="A139:F142">
    <cfRule type="expression" dxfId="81" priority="18">
      <formula>$F$138="N/A"</formula>
    </cfRule>
    <cfRule type="expression" dxfId="80" priority="19">
      <formula>$F$138="Nee"</formula>
    </cfRule>
  </conditionalFormatting>
  <conditionalFormatting sqref="A145:F151">
    <cfRule type="expression" dxfId="79" priority="16">
      <formula>$F$144="N/A"</formula>
    </cfRule>
    <cfRule type="expression" dxfId="78" priority="17">
      <formula>$F$144="Nee"</formula>
    </cfRule>
  </conditionalFormatting>
  <conditionalFormatting sqref="C75:C80">
    <cfRule type="expression" dxfId="77" priority="2">
      <formula>$F$73="nee"</formula>
    </cfRule>
  </conditionalFormatting>
  <dataValidations count="1">
    <dataValidation type="list" allowBlank="1" showInputMessage="1" showErrorMessage="1" sqref="F122:F126 F81 F90">
      <formula1>$A$101:$A$103</formula1>
    </dataValidation>
  </dataValidations>
  <pageMargins left="0.23622047244094491" right="0.23622047244094491" top="0.74803149606299213" bottom="0.74803149606299213" header="0.31496062992125984" footer="0.31496062992125984"/>
  <pageSetup paperSize="8" scale="61" fitToHeight="0" orientation="landscape" r:id="rId1"/>
  <headerFooter alignWithMargins="0">
    <oddHeader>&amp;L&amp;12BOEK 2 - OPDRACHTENCONTROLE NON PIE 2020&amp;RCTR-CSR</oddHeader>
    <oddFooter>&amp;C&amp;A&amp;R&amp;P/&amp;N</oddFooter>
  </headerFooter>
  <ignoredErrors>
    <ignoredError sqref="A59 A6" unlockedFormula="1"/>
  </ignoredErrors>
  <extLst>
    <ext xmlns:x14="http://schemas.microsoft.com/office/spreadsheetml/2009/9/main" uri="{78C0D931-6437-407d-A8EE-F0AAD7539E65}">
      <x14:conditionalFormattings>
        <x14:conditionalFormatting xmlns:xm="http://schemas.microsoft.com/office/excel/2006/main">
          <x14:cfRule type="expression" priority="840" id="{65A031E0-CEEB-4DB0-B5DD-8D00E008BD29}">
            <xm:f>OR(Kerngegevens!$M$50=2,Kerngegevens!$M$50=4,Kerngegevens!$M$50=5)</xm:f>
            <x14:dxf>
              <fill>
                <patternFill patternType="gray0625">
                  <bgColor theme="0" tint="-0.24994659260841701"/>
                </patternFill>
              </fill>
            </x14:dxf>
          </x14:cfRule>
          <xm:sqref>A68:F80</xm:sqref>
        </x14:conditionalFormatting>
        <x14:conditionalFormatting xmlns:xm="http://schemas.microsoft.com/office/excel/2006/main">
          <x14:cfRule type="expression" priority="609" id="{644E0093-4A2F-4DF0-96C3-9881D53C8591}">
            <xm:f>OR(Kerngegevens!$M$50=2,Kerngegevens!$M$50=4,Kerngegevens!$M$50=5)</xm:f>
            <x14:dxf>
              <fill>
                <patternFill patternType="gray0625">
                  <bgColor theme="0" tint="-0.24994659260841701"/>
                </patternFill>
              </fill>
            </x14:dxf>
          </x14:cfRule>
          <xm:sqref>B75</xm:sqref>
        </x14:conditionalFormatting>
        <x14:conditionalFormatting xmlns:xm="http://schemas.microsoft.com/office/excel/2006/main">
          <x14:cfRule type="expression" priority="489" id="{C2DD6068-0B9B-4D91-8C2B-CE9FBC8FD67E}">
            <xm:f>OR(Kerngegevens!$M$50=2,Kerngegevens!$M$50=4,Kerngegevens!$M$50=5)</xm:f>
            <x14:dxf>
              <fill>
                <patternFill patternType="gray0625">
                  <bgColor theme="0" tint="-0.24994659260841701"/>
                </patternFill>
              </fill>
            </x14:dxf>
          </x14:cfRule>
          <xm:sqref>C68</xm:sqref>
        </x14:conditionalFormatting>
        <x14:conditionalFormatting xmlns:xm="http://schemas.microsoft.com/office/excel/2006/main">
          <x14:cfRule type="expression" priority="482" id="{2308D218-5FA9-4979-BA59-7627D1AF703D}">
            <xm:f>OR(Kerngegevens!$M$50=2,Kerngegevens!$M$50=4,Kerngegevens!$M$50=5)</xm:f>
            <x14:dxf>
              <fill>
                <patternFill patternType="gray0625">
                  <bgColor theme="0" tint="-0.24994659260841701"/>
                </patternFill>
              </fill>
            </x14:dxf>
          </x14:cfRule>
          <xm:sqref>A82:F89</xm:sqref>
        </x14:conditionalFormatting>
        <x14:conditionalFormatting xmlns:xm="http://schemas.microsoft.com/office/excel/2006/main">
          <x14:cfRule type="expression" priority="481" id="{8C32B25D-941F-42EC-833B-E38E0AA6E3E2}">
            <xm:f>OR(Kerngegevens!$M$50=2,Kerngegevens!$M$50=4,Kerngegevens!$M$50=5)</xm:f>
            <x14:dxf>
              <fill>
                <patternFill patternType="gray0625">
                  <bgColor theme="0" tint="-0.24994659260841701"/>
                </patternFill>
              </fill>
            </x14:dxf>
          </x14:cfRule>
          <xm:sqref>C82</xm:sqref>
        </x14:conditionalFormatting>
        <x14:conditionalFormatting xmlns:xm="http://schemas.microsoft.com/office/excel/2006/main">
          <x14:cfRule type="expression" priority="476" id="{DE5C6D13-EB50-4788-A2DB-75BA409FCADE}">
            <xm:f>OR(Kerngegevens!$M$50=2,Kerngegevens!$M$50=4,Kerngegevens!$M$50=5)</xm:f>
            <x14:dxf>
              <fill>
                <patternFill patternType="gray0625">
                  <bgColor theme="0" tint="-0.24994659260841701"/>
                </patternFill>
              </fill>
            </x14:dxf>
          </x14:cfRule>
          <xm:sqref>B85</xm:sqref>
        </x14:conditionalFormatting>
        <x14:conditionalFormatting xmlns:xm="http://schemas.microsoft.com/office/excel/2006/main">
          <x14:cfRule type="expression" priority="473" id="{9A08F219-B33F-4C9D-91BB-EC7D78891D7E}">
            <xm:f>OR(Kerngegevens!$M$50=2,Kerngegevens!$M$50=4,Kerngegevens!$M$50=5)</xm:f>
            <x14:dxf>
              <fill>
                <patternFill patternType="gray0625">
                  <bgColor theme="0" tint="-0.24994659260841701"/>
                </patternFill>
              </fill>
            </x14:dxf>
          </x14:cfRule>
          <xm:sqref>B86</xm:sqref>
        </x14:conditionalFormatting>
        <x14:conditionalFormatting xmlns:xm="http://schemas.microsoft.com/office/excel/2006/main">
          <x14:cfRule type="expression" priority="470" id="{325C90A3-97FF-43CF-B71E-C2003FB7F7E6}">
            <xm:f>OR(Kerngegevens!$M$50=2,Kerngegevens!$M$50=4,Kerngegevens!$M$50=5)</xm:f>
            <x14:dxf>
              <fill>
                <patternFill patternType="gray0625">
                  <bgColor theme="0" tint="-0.24994659260841701"/>
                </patternFill>
              </fill>
            </x14:dxf>
          </x14:cfRule>
          <xm:sqref>B87</xm:sqref>
        </x14:conditionalFormatting>
        <x14:conditionalFormatting xmlns:xm="http://schemas.microsoft.com/office/excel/2006/main">
          <x14:cfRule type="expression" priority="467" id="{2F0B1BBF-54BD-494F-8D16-3DBA2F97AEA2}">
            <xm:f>OR(Kerngegevens!$M$50=2,Kerngegevens!$M$50=4,Kerngegevens!$M$50=5)</xm:f>
            <x14:dxf>
              <fill>
                <patternFill patternType="gray0625">
                  <bgColor theme="0" tint="-0.24994659260841701"/>
                </patternFill>
              </fill>
            </x14:dxf>
          </x14:cfRule>
          <xm:sqref>B88</xm:sqref>
        </x14:conditionalFormatting>
        <x14:conditionalFormatting xmlns:xm="http://schemas.microsoft.com/office/excel/2006/main">
          <x14:cfRule type="expression" priority="464" id="{3AFF43DA-6547-4DCF-9FC5-F7101901E127}">
            <xm:f>OR(Kerngegevens!$M$50=2,Kerngegevens!$M$50=4,Kerngegevens!$M$50=5)</xm:f>
            <x14:dxf>
              <fill>
                <patternFill patternType="gray0625">
                  <bgColor theme="0" tint="-0.24994659260841701"/>
                </patternFill>
              </fill>
            </x14:dxf>
          </x14:cfRule>
          <xm:sqref>B89</xm:sqref>
        </x14:conditionalFormatting>
        <x14:conditionalFormatting xmlns:xm="http://schemas.microsoft.com/office/excel/2006/main">
          <x14:cfRule type="expression" priority="259" id="{8A0EDA5A-6E5D-4F5E-8B27-5D5E99E62737}">
            <xm:f>OR(Kerngegevens!$M$50=2,Kerngegevens!$M$50=4,Kerngegevens!$M$50=5)</xm:f>
            <x14:dxf>
              <fill>
                <patternFill patternType="gray0625">
                  <bgColor theme="0" tint="-0.24994659260841701"/>
                </patternFill>
              </fill>
            </x14:dxf>
          </x14:cfRule>
          <xm:sqref>C119</xm:sqref>
        </x14:conditionalFormatting>
        <x14:conditionalFormatting xmlns:xm="http://schemas.microsoft.com/office/excel/2006/main">
          <x14:cfRule type="expression" priority="257" id="{EF6A9E6B-AFA6-4781-9F04-D07CFD0D36D8}">
            <xm:f>OR(Kerngegevens!$M$50=2,Kerngegevens!$M$50=4,Kerngegevens!$M$50=5)</xm:f>
            <x14:dxf>
              <fill>
                <patternFill patternType="gray0625">
                  <bgColor theme="0" tint="-0.24994659260841701"/>
                </patternFill>
              </fill>
            </x14:dxf>
          </x14:cfRule>
          <xm:sqref>C117</xm:sqref>
        </x14:conditionalFormatting>
        <x14:conditionalFormatting xmlns:xm="http://schemas.microsoft.com/office/excel/2006/main">
          <x14:cfRule type="expression" priority="277" id="{CAA088B2-D2EB-4CF9-8962-CA01076B6F20}">
            <xm:f>OR(Kerngegevens!$M$50=2,Kerngegevens!$M$50=4,Kerngegevens!$M$50=5)</xm:f>
            <x14:dxf>
              <fill>
                <patternFill patternType="gray0625">
                  <bgColor theme="0" tint="-0.24994659260841701"/>
                </patternFill>
              </fill>
            </x14:dxf>
          </x14:cfRule>
          <xm:sqref>C120</xm:sqref>
        </x14:conditionalFormatting>
        <x14:conditionalFormatting xmlns:xm="http://schemas.microsoft.com/office/excel/2006/main">
          <x14:cfRule type="expression" priority="275" id="{FD4D83AA-65A8-4D65-A7B5-EB1DA758794C}">
            <xm:f>OR(Kerngegevens!$M$50=2,Kerngegevens!$M$50=4,Kerngegevens!$M$50=5)</xm:f>
            <x14:dxf>
              <fill>
                <patternFill patternType="gray0625">
                  <bgColor theme="0" tint="-0.24994659260841701"/>
                </patternFill>
              </fill>
            </x14:dxf>
          </x14:cfRule>
          <xm:sqref>C121</xm:sqref>
        </x14:conditionalFormatting>
        <x14:conditionalFormatting xmlns:xm="http://schemas.microsoft.com/office/excel/2006/main">
          <x14:cfRule type="expression" priority="273" id="{8A45469A-867B-4644-9D97-A397040B47D9}">
            <xm:f>OR(Kerngegevens!$M$50=2,Kerngegevens!$M$50=4,Kerngegevens!$M$50=5)</xm:f>
            <x14:dxf>
              <fill>
                <patternFill patternType="gray0625">
                  <bgColor theme="0" tint="-0.24994659260841701"/>
                </patternFill>
              </fill>
            </x14:dxf>
          </x14:cfRule>
          <xm:sqref>C122</xm:sqref>
        </x14:conditionalFormatting>
        <x14:conditionalFormatting xmlns:xm="http://schemas.microsoft.com/office/excel/2006/main">
          <x14:cfRule type="expression" priority="271" id="{50AD06D7-AE80-4440-94D3-F21A8B0B1A26}">
            <xm:f>OR(Kerngegevens!$M$50=2,Kerngegevens!$M$50=4,Kerngegevens!$M$50=5)</xm:f>
            <x14:dxf>
              <fill>
                <patternFill patternType="gray0625">
                  <bgColor theme="0" tint="-0.24994659260841701"/>
                </patternFill>
              </fill>
            </x14:dxf>
          </x14:cfRule>
          <xm:sqref>C123</xm:sqref>
        </x14:conditionalFormatting>
        <x14:conditionalFormatting xmlns:xm="http://schemas.microsoft.com/office/excel/2006/main">
          <x14:cfRule type="expression" priority="269" id="{BF131E94-3A11-47EA-B26A-3A6C4EEC72A4}">
            <xm:f>OR(Kerngegevens!$M$50=2,Kerngegevens!$M$50=4,Kerngegevens!$M$50=5)</xm:f>
            <x14:dxf>
              <fill>
                <patternFill patternType="gray0625">
                  <bgColor theme="0" tint="-0.24994659260841701"/>
                </patternFill>
              </fill>
            </x14:dxf>
          </x14:cfRule>
          <xm:sqref>C124</xm:sqref>
        </x14:conditionalFormatting>
        <x14:conditionalFormatting xmlns:xm="http://schemas.microsoft.com/office/excel/2006/main">
          <x14:cfRule type="expression" priority="267" id="{E11CBD7F-4FD1-4024-9D85-B2E1B501DEEC}">
            <xm:f>OR(Kerngegevens!$M$50=2,Kerngegevens!$M$50=4,Kerngegevens!$M$50=5)</xm:f>
            <x14:dxf>
              <fill>
                <patternFill patternType="gray0625">
                  <bgColor theme="0" tint="-0.24994659260841701"/>
                </patternFill>
              </fill>
            </x14:dxf>
          </x14:cfRule>
          <xm:sqref>C126</xm:sqref>
        </x14:conditionalFormatting>
        <x14:conditionalFormatting xmlns:xm="http://schemas.microsoft.com/office/excel/2006/main">
          <x14:cfRule type="expression" priority="265" id="{4C2BA9A0-E342-4E64-B923-D6D358182EA1}">
            <xm:f>OR(Kerngegevens!$M$50=2,Kerngegevens!$M$50=4,Kerngegevens!$M$50=5)</xm:f>
            <x14:dxf>
              <fill>
                <patternFill patternType="gray0625">
                  <bgColor theme="0" tint="-0.24994659260841701"/>
                </patternFill>
              </fill>
            </x14:dxf>
          </x14:cfRule>
          <xm:sqref>C127</xm:sqref>
        </x14:conditionalFormatting>
        <x14:conditionalFormatting xmlns:xm="http://schemas.microsoft.com/office/excel/2006/main">
          <x14:cfRule type="expression" priority="256" id="{91AF5ACC-24A9-49D1-A76C-42A67A4A12D5}">
            <xm:f>OR(Kerngegevens!$M$50=2,Kerngegevens!$M$50=4,Kerngegevens!$M$50=5)</xm:f>
            <x14:dxf>
              <fill>
                <patternFill patternType="gray0625">
                  <bgColor theme="0" tint="-0.24994659260841701"/>
                </patternFill>
              </fill>
            </x14:dxf>
          </x14:cfRule>
          <xm:sqref>C116</xm:sqref>
        </x14:conditionalFormatting>
        <x14:conditionalFormatting xmlns:xm="http://schemas.microsoft.com/office/excel/2006/main">
          <x14:cfRule type="expression" priority="261" id="{AA031300-C8E5-4451-A799-95DFED7BFFCD}">
            <xm:f>OR(Kerngegevens!$M$50=2,Kerngegevens!$M$50=4,Kerngegevens!$M$50=5)</xm:f>
            <x14:dxf>
              <fill>
                <patternFill patternType="gray0625">
                  <bgColor theme="0" tint="-0.24994659260841701"/>
                </patternFill>
              </fill>
            </x14:dxf>
          </x14:cfRule>
          <xm:sqref>C125</xm:sqref>
        </x14:conditionalFormatting>
        <x14:conditionalFormatting xmlns:xm="http://schemas.microsoft.com/office/excel/2006/main">
          <x14:cfRule type="expression" priority="258" id="{E469821F-4C56-4946-B890-C27F4F363BE0}">
            <xm:f>OR(Kerngegevens!$M$50=2,Kerngegevens!$M$50=4,Kerngegevens!$M$50=5)</xm:f>
            <x14:dxf>
              <fill>
                <patternFill patternType="gray0625">
                  <bgColor theme="0" tint="-0.24994659260841701"/>
                </patternFill>
              </fill>
            </x14:dxf>
          </x14:cfRule>
          <xm:sqref>C118</xm:sqref>
        </x14:conditionalFormatting>
        <x14:conditionalFormatting xmlns:xm="http://schemas.microsoft.com/office/excel/2006/main">
          <x14:cfRule type="expression" priority="255" id="{7E2743C6-FB9E-4D7A-AEBB-5066F6673BAD}">
            <xm:f>OR(Kerngegevens!$M$50=2,Kerngegevens!$M$50=4,Kerngegevens!$M$50=5)</xm:f>
            <x14:dxf>
              <fill>
                <patternFill patternType="gray0625">
                  <bgColor theme="0" tint="-0.24994659260841701"/>
                </patternFill>
              </fill>
            </x14:dxf>
          </x14:cfRule>
          <xm:sqref>C115:C127</xm:sqref>
        </x14:conditionalFormatting>
        <x14:conditionalFormatting xmlns:xm="http://schemas.microsoft.com/office/excel/2006/main">
          <x14:cfRule type="expression" priority="143" id="{C2C7533E-F09A-492D-904B-6343F7176025}">
            <xm:f>OR(Kerngegevens!$M$50=2,Kerngegevens!$M$50=4,Kerngegevens!$M$50=5)</xm:f>
            <x14:dxf>
              <fill>
                <patternFill patternType="gray0625">
                  <bgColor theme="0" tint="-0.24994659260841701"/>
                </patternFill>
              </fill>
            </x14:dxf>
          </x14:cfRule>
          <xm:sqref>C83:C89</xm:sqref>
        </x14:conditionalFormatting>
        <x14:conditionalFormatting xmlns:xm="http://schemas.microsoft.com/office/excel/2006/main">
          <x14:cfRule type="expression" priority="142" id="{1A3E7201-F251-4FAC-A7D5-A04A22808CA2}">
            <xm:f>OR(Kerngegevens!$M$50=2,Kerngegevens!$M$50=4,Kerngegevens!$M$50=5)</xm:f>
            <x14:dxf>
              <fill>
                <patternFill patternType="gray0625">
                  <bgColor theme="0" tint="-0.24994659260841701"/>
                </patternFill>
              </fill>
            </x14:dxf>
          </x14:cfRule>
          <xm:sqref>C69:C80</xm:sqref>
        </x14:conditionalFormatting>
        <x14:conditionalFormatting xmlns:xm="http://schemas.microsoft.com/office/excel/2006/main">
          <x14:cfRule type="expression" priority="141" id="{E10606F8-BD18-47E6-9369-2C8CA85AEE61}">
            <xm:f>OR(Kerngegevens!$M$50=2,Kerngegevens!$M$50=4,Kerngegevens!$M$50=5)</xm:f>
            <x14:dxf>
              <fill>
                <patternFill patternType="gray0625">
                  <bgColor theme="0" tint="-0.24994659260841701"/>
                </patternFill>
              </fill>
            </x14:dxf>
          </x14:cfRule>
          <xm:sqref>C129:C136</xm:sqref>
        </x14:conditionalFormatting>
        <x14:conditionalFormatting xmlns:xm="http://schemas.microsoft.com/office/excel/2006/main">
          <x14:cfRule type="expression" priority="136" id="{9C1F6A6E-8921-4713-938D-921C0539FDB7}">
            <xm:f>OR(Kerngegevens!$M$50=2,Kerngegevens!$M$50=4,Kerngegevens!$M$50=5)</xm:f>
            <x14:dxf>
              <fill>
                <patternFill patternType="gray0625">
                  <bgColor theme="0" tint="-0.24994659260841701"/>
                </patternFill>
              </fill>
            </x14:dxf>
          </x14:cfRule>
          <xm:sqref>B83:B84</xm:sqref>
        </x14:conditionalFormatting>
        <x14:conditionalFormatting xmlns:xm="http://schemas.microsoft.com/office/excel/2006/main">
          <x14:cfRule type="expression" priority="103" id="{BFE835B7-3C01-47E5-B161-F3057E5603C0}">
            <xm:f>OR(Kerngegevens!$M$50=2,Kerngegevens!$M$50=4,Kerngegevens!$M$50=5)</xm:f>
            <x14:dxf>
              <fill>
                <patternFill patternType="gray0625">
                  <bgColor theme="0" tint="-0.24994659260841701"/>
                </patternFill>
              </fill>
            </x14:dxf>
          </x14:cfRule>
          <xm:sqref>D68:E72</xm:sqref>
        </x14:conditionalFormatting>
        <x14:conditionalFormatting xmlns:xm="http://schemas.microsoft.com/office/excel/2006/main">
          <x14:cfRule type="expression" priority="102" id="{7B6ED3A4-F330-4800-BF20-67CFC8CF4384}">
            <xm:f>OR(Kerngegevens!$M$50=2,Kerngegevens!$M$50=4,Kerngegevens!$M$50=5)</xm:f>
            <x14:dxf>
              <fill>
                <patternFill patternType="gray0625">
                  <bgColor theme="0" tint="-0.24994659260841701"/>
                </patternFill>
              </fill>
            </x14:dxf>
          </x14:cfRule>
          <xm:sqref>D73:E74</xm:sqref>
        </x14:conditionalFormatting>
        <x14:conditionalFormatting xmlns:xm="http://schemas.microsoft.com/office/excel/2006/main">
          <x14:cfRule type="expression" priority="100" id="{A3F4CA0E-9D36-4000-BD97-C7B12CD7F951}">
            <xm:f>OR(Kerngegevens!$M$50=2,Kerngegevens!$M$50=4,Kerngegevens!$M$50=5)</xm:f>
            <x14:dxf>
              <fill>
                <patternFill patternType="gray0625">
                  <bgColor theme="0" tint="-0.24994659260841701"/>
                </patternFill>
              </fill>
            </x14:dxf>
          </x14:cfRule>
          <xm:sqref>D75:E80</xm:sqref>
        </x14:conditionalFormatting>
        <x14:conditionalFormatting xmlns:xm="http://schemas.microsoft.com/office/excel/2006/main">
          <x14:cfRule type="expression" priority="98" id="{144B5E95-F557-4B80-A620-10304E5CE8EA}">
            <xm:f>OR(Kerngegevens!$M$50=2,Kerngegevens!$M$50=4,Kerngegevens!$M$50=5)</xm:f>
            <x14:dxf>
              <fill>
                <patternFill patternType="gray0625">
                  <bgColor theme="0" tint="-0.24994659260841701"/>
                </patternFill>
              </fill>
            </x14:dxf>
          </x14:cfRule>
          <xm:sqref>D82:E84</xm:sqref>
        </x14:conditionalFormatting>
        <x14:conditionalFormatting xmlns:xm="http://schemas.microsoft.com/office/excel/2006/main">
          <x14:cfRule type="expression" priority="97" id="{163449E5-FC55-437A-B8CA-19617236E61C}">
            <xm:f>OR(Kerngegevens!$M$50=2,Kerngegevens!$M$50=4,Kerngegevens!$M$50=5)</xm:f>
            <x14:dxf>
              <fill>
                <patternFill patternType="gray0625">
                  <bgColor theme="0" tint="-0.24994659260841701"/>
                </patternFill>
              </fill>
            </x14:dxf>
          </x14:cfRule>
          <xm:sqref>D85:E89</xm:sqref>
        </x14:conditionalFormatting>
        <x14:conditionalFormatting xmlns:xm="http://schemas.microsoft.com/office/excel/2006/main">
          <x14:cfRule type="expression" priority="78" id="{769CC17C-D08C-48F2-AD33-5FCF5DC12412}">
            <xm:f>OR(Kerngegevens!$M$50=2,Kerngegevens!$M$50=4,Kerngegevens!$M$50=5)</xm:f>
            <x14:dxf>
              <fill>
                <patternFill patternType="gray0625">
                  <bgColor theme="0" tint="-0.24994659260841701"/>
                </patternFill>
              </fill>
            </x14:dxf>
          </x14:cfRule>
          <xm:sqref>B136</xm:sqref>
        </x14:conditionalFormatting>
        <x14:conditionalFormatting xmlns:xm="http://schemas.microsoft.com/office/excel/2006/main">
          <x14:cfRule type="expression" priority="83" id="{04565AE3-168F-46E4-80CD-ECAE9C6BEB61}">
            <xm:f>OR(Kerngegevens!$M$50=2,Kerngegevens!$M$50=4,Kerngegevens!$M$50=5)</xm:f>
            <x14:dxf>
              <fill>
                <patternFill patternType="gray0625">
                  <bgColor theme="0" tint="-0.24994659260841701"/>
                </patternFill>
              </fill>
            </x14:dxf>
          </x14:cfRule>
          <xm:sqref>A129:F136</xm:sqref>
        </x14:conditionalFormatting>
        <x14:conditionalFormatting xmlns:xm="http://schemas.microsoft.com/office/excel/2006/main">
          <x14:cfRule type="expression" priority="82" id="{38377A58-F57A-416A-A418-47604C0875A2}">
            <xm:f>OR(Kerngegevens!$M$50=2,Kerngegevens!$M$50=4,Kerngegevens!$M$50=5)</xm:f>
            <x14:dxf>
              <fill>
                <patternFill patternType="gray0625">
                  <bgColor theme="0" tint="-0.24994659260841701"/>
                </patternFill>
              </fill>
            </x14:dxf>
          </x14:cfRule>
          <xm:sqref>B132</xm:sqref>
        </x14:conditionalFormatting>
        <x14:conditionalFormatting xmlns:xm="http://schemas.microsoft.com/office/excel/2006/main">
          <x14:cfRule type="expression" priority="87" id="{A3FDFB8F-9FF7-40EA-A44E-8E335A78DFA7}">
            <xm:f>OR(Kerngegevens!$M$50=2,Kerngegevens!$M$50=4,Kerngegevens!$M$50=5)</xm:f>
            <x14:dxf>
              <fill>
                <patternFill patternType="gray0625">
                  <bgColor theme="0" tint="-0.24994659260841701"/>
                </patternFill>
              </fill>
            </x14:dxf>
          </x14:cfRule>
          <xm:sqref>A115:F127</xm:sqref>
        </x14:conditionalFormatting>
        <x14:conditionalFormatting xmlns:xm="http://schemas.microsoft.com/office/excel/2006/main">
          <x14:cfRule type="expression" priority="85" id="{EB154878-9A59-4818-8770-4B2EB1A95F7C}">
            <xm:f>OR(Kerngegevens!$M$50=2,Kerngegevens!$M$50=4,Kerngegevens!$M$50=5)</xm:f>
            <x14:dxf>
              <fill>
                <patternFill patternType="gray0625">
                  <bgColor theme="0" tint="-0.24994659260841701"/>
                </patternFill>
              </fill>
            </x14:dxf>
          </x14:cfRule>
          <xm:sqref>B122</xm:sqref>
        </x14:conditionalFormatting>
        <x14:conditionalFormatting xmlns:xm="http://schemas.microsoft.com/office/excel/2006/main">
          <x14:cfRule type="expression" priority="81" id="{9641CCF5-6B32-4FAE-BF78-A1FAE7342BE4}">
            <xm:f>OR(Kerngegevens!$M$50=2,Kerngegevens!$M$50=4,Kerngegevens!$M$50=5)</xm:f>
            <x14:dxf>
              <fill>
                <patternFill patternType="gray0625">
                  <bgColor theme="0" tint="-0.24994659260841701"/>
                </patternFill>
              </fill>
            </x14:dxf>
          </x14:cfRule>
          <xm:sqref>B133</xm:sqref>
        </x14:conditionalFormatting>
        <x14:conditionalFormatting xmlns:xm="http://schemas.microsoft.com/office/excel/2006/main">
          <x14:cfRule type="expression" priority="80" id="{84CA4D1A-C7B6-4604-AF4F-94CC92284761}">
            <xm:f>OR(Kerngegevens!$M$50=2,Kerngegevens!$M$50=4,Kerngegevens!$M$50=5)</xm:f>
            <x14:dxf>
              <fill>
                <patternFill patternType="gray0625">
                  <bgColor theme="0" tint="-0.24994659260841701"/>
                </patternFill>
              </fill>
            </x14:dxf>
          </x14:cfRule>
          <xm:sqref>B134</xm:sqref>
        </x14:conditionalFormatting>
        <x14:conditionalFormatting xmlns:xm="http://schemas.microsoft.com/office/excel/2006/main">
          <x14:cfRule type="expression" priority="79" id="{31A4E833-17AC-48F8-B1A6-09DC98FDA20D}">
            <xm:f>OR(Kerngegevens!$M$50=2,Kerngegevens!$M$50=4,Kerngegevens!$M$50=5)</xm:f>
            <x14:dxf>
              <fill>
                <patternFill patternType="gray0625">
                  <bgColor theme="0" tint="-0.24994659260841701"/>
                </patternFill>
              </fill>
            </x14:dxf>
          </x14:cfRule>
          <xm:sqref>B135</xm:sqref>
        </x14:conditionalFormatting>
        <x14:conditionalFormatting xmlns:xm="http://schemas.microsoft.com/office/excel/2006/main">
          <x14:cfRule type="expression" priority="76" id="{B8468C72-8464-46A0-B770-6FD772B115A6}">
            <xm:f>OR(Kerngegevens!$M$50=2,Kerngegevens!$M$50=4,Kerngegevens!$M$50=5)</xm:f>
            <x14:dxf>
              <fill>
                <patternFill patternType="gray0625">
                  <bgColor theme="0" tint="-0.24994659260841701"/>
                </patternFill>
              </fill>
            </x14:dxf>
          </x14:cfRule>
          <xm:sqref>B130:B131</xm:sqref>
        </x14:conditionalFormatting>
        <x14:conditionalFormatting xmlns:xm="http://schemas.microsoft.com/office/excel/2006/main">
          <x14:cfRule type="expression" priority="61" id="{29B17D2C-0449-4BB4-9627-74AF42FC135F}">
            <xm:f>OR(Kerngegevens!$M$50=2,Kerngegevens!$M$50=4,Kerngegevens!$M$50=5)</xm:f>
            <x14:dxf>
              <fill>
                <patternFill patternType="gray0625">
                  <bgColor theme="0" tint="-0.24994659260841701"/>
                </patternFill>
              </fill>
            </x14:dxf>
          </x14:cfRule>
          <xm:sqref>D115:E119</xm:sqref>
        </x14:conditionalFormatting>
        <x14:conditionalFormatting xmlns:xm="http://schemas.microsoft.com/office/excel/2006/main">
          <x14:cfRule type="expression" priority="60" id="{F655C9A5-AE6D-4AF5-BECA-F47E00FC1C0B}">
            <xm:f>OR(Kerngegevens!$M$50=2,Kerngegevens!$M$50=4,Kerngegevens!$M$50=5)</xm:f>
            <x14:dxf>
              <fill>
                <patternFill patternType="gray0625">
                  <bgColor theme="0" tint="-0.24994659260841701"/>
                </patternFill>
              </fill>
            </x14:dxf>
          </x14:cfRule>
          <xm:sqref>D120:E121</xm:sqref>
        </x14:conditionalFormatting>
        <x14:conditionalFormatting xmlns:xm="http://schemas.microsoft.com/office/excel/2006/main">
          <x14:cfRule type="expression" priority="58" id="{AAF81C5D-50B4-4AB4-84FF-843D314CEA9A}">
            <xm:f>OR(Kerngegevens!$M$50=2,Kerngegevens!$M$50=4,Kerngegevens!$M$50=5)</xm:f>
            <x14:dxf>
              <fill>
                <patternFill patternType="gray0625">
                  <bgColor theme="0" tint="-0.24994659260841701"/>
                </patternFill>
              </fill>
            </x14:dxf>
          </x14:cfRule>
          <xm:sqref>D122:E127</xm:sqref>
        </x14:conditionalFormatting>
        <x14:conditionalFormatting xmlns:xm="http://schemas.microsoft.com/office/excel/2006/main">
          <x14:cfRule type="expression" priority="56" id="{5AFFA128-B7BB-4058-A1A9-0F9D03BDEB4F}">
            <xm:f>OR(Kerngegevens!$M$50=2,Kerngegevens!$M$50=4,Kerngegevens!$M$50=5)</xm:f>
            <x14:dxf>
              <fill>
                <patternFill patternType="gray0625">
                  <bgColor theme="0" tint="-0.24994659260841701"/>
                </patternFill>
              </fill>
            </x14:dxf>
          </x14:cfRule>
          <xm:sqref>D129:E131</xm:sqref>
        </x14:conditionalFormatting>
        <x14:conditionalFormatting xmlns:xm="http://schemas.microsoft.com/office/excel/2006/main">
          <x14:cfRule type="expression" priority="55" id="{334CAB1A-DD6D-4383-B813-35E7618623E6}">
            <xm:f>OR(Kerngegevens!$M$50=2,Kerngegevens!$M$50=4,Kerngegevens!$M$50=5)</xm:f>
            <x14:dxf>
              <fill>
                <patternFill patternType="gray0625">
                  <bgColor theme="0" tint="-0.24994659260841701"/>
                </patternFill>
              </fill>
            </x14:dxf>
          </x14:cfRule>
          <xm:sqref>D132:E136</xm:sqref>
        </x14:conditionalFormatting>
        <x14:conditionalFormatting xmlns:xm="http://schemas.microsoft.com/office/excel/2006/main">
          <x14:cfRule type="expression" priority="43" id="{3120220A-B7DF-4029-8281-FFB49A61A8B3}">
            <xm:f>OR(Kerngegevens!$M$50=2,Kerngegevens!$M$50=4,Kerngegevens!$M$50=5)</xm:f>
            <x14:dxf>
              <fill>
                <patternFill patternType="gray0625">
                  <bgColor theme="0" tint="-0.24994659260841701"/>
                </patternFill>
              </fill>
            </x14:dxf>
          </x14:cfRule>
          <xm:sqref>B117</xm:sqref>
        </x14:conditionalFormatting>
        <x14:conditionalFormatting xmlns:xm="http://schemas.microsoft.com/office/excel/2006/main">
          <x14:cfRule type="expression" priority="5" id="{1B955E62-1CFD-4191-B3E3-D95FC450A5F9}">
            <xm:f>OR(Kerngegevens!$M$50=2,Kerngegevens!$M$50=4,Kerngegevens!$M$50=5)</xm:f>
            <x14:dxf>
              <fill>
                <patternFill patternType="gray0625">
                  <bgColor theme="0" tint="-0.24994659260841701"/>
                </patternFill>
              </fill>
            </x14:dxf>
          </x14:cfRule>
          <xm:sqref>C73:C74</xm:sqref>
        </x14:conditionalFormatting>
        <x14:conditionalFormatting xmlns:xm="http://schemas.microsoft.com/office/excel/2006/main">
          <x14:cfRule type="expression" priority="3" id="{FEA65AFA-BE9E-4616-9390-E08B4DA23C53}">
            <xm:f>OR(Kerngegevens!$M$50=2,Kerngegevens!$M$50=4,Kerngegevens!$M$50=5)</xm:f>
            <x14:dxf>
              <fill>
                <patternFill patternType="gray0625">
                  <bgColor theme="0" tint="-0.24994659260841701"/>
                </patternFill>
              </fill>
            </x14:dxf>
          </x14:cfRule>
          <xm:sqref>C75:C80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Formules!$A$98:$A$100</xm:f>
          </x14:formula1>
          <xm:sqref>F24:F28 F30:F31 F33:F38 F40:F41 F43:F46 F16:F20 F52:F57 F59 F82:F89 F91:F95 F97:F104 F80 F48:F49 F129:F136 F138:F142 F144:F151 F127 F106:F111 F115:F119 F162:F165 F153:F158 F68:F72 F5:F14 F61:F64</xm:sqref>
        </x14:dataValidation>
        <x14:dataValidation type="list" allowBlank="1" showInputMessage="1" showErrorMessage="1">
          <x14:formula1>
            <xm:f>Formules!$A$98:$A$99</xm:f>
          </x14:formula1>
          <xm:sqref>F73 F120</xm:sqref>
        </x14:dataValidation>
        <x14:dataValidation type="list" allowBlank="1" showInputMessage="1" showErrorMessage="1">
          <x14:formula1>
            <xm:f>Formules!$B$82</xm:f>
          </x14:formula1>
          <xm:sqref>I5:I14 I161:I165 I23:I41 I43:I46 I16:I20 I52:I57 I59 I48:I49 I68:I80 I82:I89 I91:I95 I97:I104 I106:I111 I115:I127 I129:I136 I138:I142 I144:I151 I153:I159 I61:I64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B995"/>
  <sheetViews>
    <sheetView zoomScale="90" zoomScaleNormal="90" workbookViewId="0">
      <selection activeCell="E5" sqref="E5"/>
    </sheetView>
  </sheetViews>
  <sheetFormatPr defaultColWidth="9.08984375" defaultRowHeight="14.5" outlineLevelRow="1" x14ac:dyDescent="0.35"/>
  <cols>
    <col min="1" max="1" width="4" style="44" customWidth="1"/>
    <col min="2" max="2" width="50.81640625" style="50" customWidth="1"/>
    <col min="3" max="3" width="15.81640625" style="50" customWidth="1"/>
    <col min="4" max="4" width="50.81640625" style="50" customWidth="1"/>
    <col min="5" max="5" width="8.08984375" style="333" bestFit="1" customWidth="1"/>
    <col min="6" max="6" width="50.81640625" style="50" customWidth="1"/>
    <col min="7" max="8" width="20.81640625" style="50" customWidth="1"/>
    <col min="9" max="10" width="50.81640625" style="50" customWidth="1"/>
    <col min="11" max="11" width="2.36328125" style="40" customWidth="1"/>
    <col min="12" max="12" width="50.81640625" style="50" customWidth="1"/>
    <col min="13" max="13" width="8.08984375" style="339" hidden="1" customWidth="1"/>
    <col min="14" max="17" width="5.6328125" style="339" hidden="1" customWidth="1"/>
    <col min="18" max="20" width="5.6328125" style="340" hidden="1" customWidth="1"/>
    <col min="21" max="21" width="9.08984375" style="340" hidden="1" customWidth="1"/>
    <col min="22" max="22" width="8.90625" style="340" hidden="1" customWidth="1"/>
    <col min="23" max="23" width="12.6328125" style="339" hidden="1" customWidth="1"/>
    <col min="24" max="16384" width="9.08984375" style="39"/>
  </cols>
  <sheetData>
    <row r="1" spans="1:184" ht="20.25" customHeight="1" x14ac:dyDescent="0.35">
      <c r="A1" s="484" t="s">
        <v>821</v>
      </c>
      <c r="B1" s="485"/>
      <c r="C1" s="485"/>
      <c r="D1" s="485"/>
      <c r="E1" s="485"/>
      <c r="F1" s="485"/>
      <c r="G1" s="485"/>
      <c r="H1" s="485"/>
      <c r="I1" s="485"/>
      <c r="J1" s="485"/>
      <c r="K1" s="306"/>
      <c r="L1" s="484"/>
      <c r="M1" s="485" t="s">
        <v>822</v>
      </c>
      <c r="N1" s="485" t="s">
        <v>823</v>
      </c>
      <c r="O1" s="485"/>
      <c r="P1" s="485" t="s">
        <v>824</v>
      </c>
      <c r="Q1" s="485"/>
      <c r="R1" s="485" t="s">
        <v>825</v>
      </c>
      <c r="S1" s="486" t="s">
        <v>826</v>
      </c>
      <c r="T1" s="486"/>
      <c r="U1" s="307" t="s">
        <v>827</v>
      </c>
      <c r="V1" s="307" t="s">
        <v>828</v>
      </c>
      <c r="W1" s="307" t="s">
        <v>829</v>
      </c>
    </row>
    <row r="2" spans="1:184" s="41" customFormat="1" ht="58" x14ac:dyDescent="0.35">
      <c r="A2" s="95" t="s">
        <v>281</v>
      </c>
      <c r="B2" s="156" t="s">
        <v>43</v>
      </c>
      <c r="C2" s="156" t="s">
        <v>830</v>
      </c>
      <c r="D2" s="156" t="s">
        <v>284</v>
      </c>
      <c r="E2" s="308" t="s">
        <v>7</v>
      </c>
      <c r="F2" s="157" t="s">
        <v>831</v>
      </c>
      <c r="G2" s="157" t="s">
        <v>370</v>
      </c>
      <c r="H2" s="157" t="s">
        <v>819</v>
      </c>
      <c r="I2" s="157" t="s">
        <v>206</v>
      </c>
      <c r="J2" s="45" t="s">
        <v>42</v>
      </c>
      <c r="K2" s="309"/>
      <c r="L2" s="310" t="s">
        <v>207</v>
      </c>
      <c r="M2" s="24"/>
      <c r="N2" s="311"/>
      <c r="O2" s="311"/>
      <c r="P2" s="311"/>
      <c r="Q2" s="311"/>
      <c r="R2" s="311"/>
      <c r="S2" s="311"/>
      <c r="T2" s="311"/>
      <c r="U2" s="311"/>
      <c r="V2" s="311"/>
      <c r="W2" s="311"/>
    </row>
    <row r="3" spans="1:184" x14ac:dyDescent="0.35">
      <c r="A3" s="312" t="s">
        <v>832</v>
      </c>
      <c r="B3" s="313"/>
      <c r="C3" s="314"/>
      <c r="D3" s="314"/>
      <c r="E3" s="315"/>
      <c r="F3" s="316"/>
      <c r="G3" s="316"/>
      <c r="H3" s="316"/>
      <c r="I3" s="316"/>
      <c r="J3" s="316"/>
      <c r="K3" s="317"/>
      <c r="L3" s="318"/>
      <c r="M3" s="319"/>
      <c r="N3" s="320"/>
      <c r="O3" s="320"/>
      <c r="P3" s="320"/>
      <c r="Q3" s="320"/>
      <c r="R3" s="320"/>
      <c r="S3" s="320"/>
      <c r="T3" s="320"/>
      <c r="U3" s="320"/>
      <c r="V3" s="320"/>
      <c r="W3" s="320"/>
    </row>
    <row r="4" spans="1:184" s="325" customFormat="1" x14ac:dyDescent="0.35">
      <c r="A4" s="162" t="s">
        <v>850</v>
      </c>
      <c r="B4" s="321"/>
      <c r="C4" s="322"/>
      <c r="D4" s="322"/>
      <c r="E4" s="202"/>
      <c r="F4" s="323"/>
      <c r="G4" s="323"/>
      <c r="H4" s="323"/>
      <c r="I4" s="323"/>
      <c r="J4" s="323"/>
      <c r="K4" s="304"/>
      <c r="L4" s="323"/>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c r="FS4" s="324"/>
      <c r="FT4" s="324"/>
      <c r="FU4" s="324"/>
      <c r="FV4" s="324"/>
      <c r="FW4" s="324"/>
      <c r="FX4" s="324"/>
      <c r="FY4" s="324"/>
      <c r="FZ4" s="324"/>
      <c r="GA4" s="324"/>
      <c r="GB4" s="324"/>
    </row>
    <row r="5" spans="1:184" s="40" customFormat="1" ht="174" outlineLevel="1" x14ac:dyDescent="0.35">
      <c r="A5" s="244">
        <v>1</v>
      </c>
      <c r="B5" s="64" t="s">
        <v>851</v>
      </c>
      <c r="C5" s="303" t="s">
        <v>920</v>
      </c>
      <c r="D5" s="302" t="s">
        <v>841</v>
      </c>
      <c r="E5" s="200"/>
      <c r="F5" s="64"/>
      <c r="G5" s="64"/>
      <c r="H5" s="328"/>
      <c r="I5" s="64"/>
      <c r="J5" s="64"/>
      <c r="K5" s="317"/>
      <c r="L5" s="64"/>
      <c r="M5" s="329"/>
      <c r="N5" s="329"/>
      <c r="O5" s="329"/>
      <c r="P5" s="329"/>
      <c r="Q5" s="329"/>
      <c r="R5" s="329"/>
      <c r="S5" s="329"/>
      <c r="T5" s="329"/>
      <c r="U5" s="329"/>
      <c r="V5" s="329"/>
      <c r="W5" s="329"/>
    </row>
    <row r="6" spans="1:184" s="40" customFormat="1" ht="29" outlineLevel="1" x14ac:dyDescent="0.35">
      <c r="A6" s="244">
        <f>A5+1</f>
        <v>2</v>
      </c>
      <c r="B6" s="303" t="s">
        <v>852</v>
      </c>
      <c r="C6" s="303" t="s">
        <v>920</v>
      </c>
      <c r="D6" s="302"/>
      <c r="E6" s="200"/>
      <c r="F6" s="64"/>
      <c r="G6" s="64"/>
      <c r="H6" s="328"/>
      <c r="I6" s="64"/>
      <c r="J6" s="64"/>
      <c r="K6" s="317"/>
      <c r="L6" s="64"/>
      <c r="M6" s="334"/>
      <c r="N6" s="334"/>
      <c r="O6" s="334"/>
      <c r="P6" s="334"/>
      <c r="Q6" s="334"/>
      <c r="R6" s="334"/>
      <c r="S6" s="334"/>
      <c r="T6" s="334"/>
      <c r="U6" s="334"/>
      <c r="V6" s="334"/>
      <c r="W6" s="334"/>
    </row>
    <row r="7" spans="1:184" s="40" customFormat="1" ht="43.5" outlineLevel="1" x14ac:dyDescent="0.35">
      <c r="A7" s="244">
        <f>A6+1</f>
        <v>3</v>
      </c>
      <c r="B7" s="354" t="s">
        <v>929</v>
      </c>
      <c r="C7" s="354" t="s">
        <v>928</v>
      </c>
      <c r="D7" s="34"/>
      <c r="E7" s="200"/>
      <c r="F7" s="64"/>
      <c r="G7" s="64"/>
      <c r="H7" s="328"/>
      <c r="I7" s="64"/>
      <c r="J7" s="64"/>
      <c r="K7" s="317"/>
      <c r="L7" s="64"/>
      <c r="M7" s="334"/>
      <c r="N7" s="334"/>
      <c r="O7" s="334"/>
      <c r="P7" s="334"/>
      <c r="Q7" s="334"/>
      <c r="R7" s="334"/>
      <c r="S7" s="334"/>
      <c r="T7" s="334"/>
      <c r="U7" s="334"/>
      <c r="V7" s="334"/>
      <c r="W7" s="334"/>
    </row>
    <row r="8" spans="1:184" s="325" customFormat="1" x14ac:dyDescent="0.35">
      <c r="A8" s="162" t="s">
        <v>840</v>
      </c>
      <c r="B8" s="321"/>
      <c r="C8" s="322"/>
      <c r="D8" s="322"/>
      <c r="E8" s="202"/>
      <c r="F8" s="323"/>
      <c r="G8" s="323"/>
      <c r="H8" s="323"/>
      <c r="I8" s="323"/>
      <c r="J8" s="323"/>
      <c r="K8" s="304"/>
      <c r="L8" s="323"/>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row>
    <row r="9" spans="1:184" s="325" customFormat="1" ht="57.65" customHeight="1" outlineLevel="1" x14ac:dyDescent="0.35">
      <c r="A9" s="326"/>
      <c r="B9" s="303" t="s">
        <v>853</v>
      </c>
      <c r="C9" s="327"/>
      <c r="D9" s="327"/>
      <c r="E9" s="328"/>
      <c r="F9" s="328"/>
      <c r="G9" s="328"/>
      <c r="H9" s="328"/>
      <c r="I9" s="328"/>
      <c r="J9" s="328"/>
      <c r="K9" s="304"/>
      <c r="L9" s="328"/>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row>
    <row r="10" spans="1:184" s="40" customFormat="1" ht="319" outlineLevel="1" x14ac:dyDescent="0.35">
      <c r="A10" s="244">
        <f>A7+1</f>
        <v>4</v>
      </c>
      <c r="B10" s="66" t="s">
        <v>842</v>
      </c>
      <c r="C10" s="303" t="s">
        <v>921</v>
      </c>
      <c r="D10" s="303" t="s">
        <v>833</v>
      </c>
      <c r="E10" s="200"/>
      <c r="F10" s="64"/>
      <c r="G10" s="64"/>
      <c r="H10" s="328"/>
      <c r="I10" s="64"/>
      <c r="J10" s="64"/>
      <c r="K10" s="317"/>
      <c r="L10" s="64"/>
      <c r="M10" s="329"/>
      <c r="N10" s="329"/>
      <c r="O10" s="329"/>
      <c r="P10" s="329"/>
      <c r="Q10" s="329"/>
      <c r="R10" s="329"/>
      <c r="S10" s="329"/>
      <c r="T10" s="329"/>
      <c r="U10" s="329"/>
      <c r="V10" s="329"/>
      <c r="W10" s="329"/>
    </row>
    <row r="11" spans="1:184" s="40" customFormat="1" ht="29" outlineLevel="1" x14ac:dyDescent="0.35">
      <c r="A11" s="244">
        <f>A10+1</f>
        <v>5</v>
      </c>
      <c r="B11" s="66" t="s">
        <v>843</v>
      </c>
      <c r="C11" s="303" t="s">
        <v>922</v>
      </c>
      <c r="D11" s="303" t="s">
        <v>844</v>
      </c>
      <c r="E11" s="200"/>
      <c r="F11" s="64"/>
      <c r="G11" s="64"/>
      <c r="H11" s="328"/>
      <c r="I11" s="64"/>
      <c r="J11" s="64"/>
      <c r="K11" s="317"/>
      <c r="L11" s="64"/>
      <c r="M11" s="329"/>
      <c r="N11" s="329"/>
      <c r="O11" s="329"/>
      <c r="P11" s="329"/>
      <c r="Q11" s="329"/>
      <c r="R11" s="329"/>
      <c r="S11" s="329"/>
      <c r="T11" s="329"/>
      <c r="U11" s="329"/>
      <c r="V11" s="329"/>
      <c r="W11" s="329"/>
    </row>
    <row r="12" spans="1:184" s="40" customFormat="1" ht="333.5" outlineLevel="1" x14ac:dyDescent="0.35">
      <c r="A12" s="244">
        <f>A11+1</f>
        <v>6</v>
      </c>
      <c r="B12" s="66" t="s">
        <v>845</v>
      </c>
      <c r="C12" s="303" t="s">
        <v>923</v>
      </c>
      <c r="D12" s="303" t="s">
        <v>834</v>
      </c>
      <c r="E12" s="200"/>
      <c r="F12" s="64"/>
      <c r="G12" s="64"/>
      <c r="H12" s="328"/>
      <c r="I12" s="64"/>
      <c r="J12" s="64"/>
      <c r="K12" s="317"/>
      <c r="L12" s="64"/>
      <c r="M12" s="329"/>
      <c r="N12" s="329"/>
      <c r="O12" s="329"/>
      <c r="P12" s="329"/>
      <c r="Q12" s="329"/>
      <c r="R12" s="329"/>
      <c r="S12" s="329"/>
      <c r="T12" s="329"/>
      <c r="U12" s="329"/>
      <c r="V12" s="329"/>
      <c r="W12" s="329"/>
    </row>
    <row r="13" spans="1:184" s="325" customFormat="1" x14ac:dyDescent="0.35">
      <c r="A13" s="330" t="s">
        <v>846</v>
      </c>
      <c r="B13" s="331"/>
      <c r="C13" s="322"/>
      <c r="D13" s="322"/>
      <c r="E13" s="202"/>
      <c r="F13" s="323"/>
      <c r="G13" s="323"/>
      <c r="H13" s="323"/>
      <c r="I13" s="323"/>
      <c r="J13" s="323"/>
      <c r="K13" s="304"/>
      <c r="L13" s="323"/>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row>
    <row r="14" spans="1:184" s="40" customFormat="1" ht="58" outlineLevel="1" x14ac:dyDescent="0.35">
      <c r="A14" s="244">
        <f>A12+1</f>
        <v>7</v>
      </c>
      <c r="B14" s="282" t="s">
        <v>835</v>
      </c>
      <c r="C14" s="303" t="s">
        <v>924</v>
      </c>
      <c r="D14" s="64" t="s">
        <v>836</v>
      </c>
      <c r="E14" s="200"/>
      <c r="G14" s="64"/>
      <c r="H14" s="328"/>
      <c r="I14" s="64"/>
      <c r="J14" s="64"/>
      <c r="K14" s="317"/>
      <c r="L14" s="64"/>
      <c r="M14" s="329"/>
      <c r="N14" s="329"/>
      <c r="O14" s="329"/>
      <c r="P14" s="329"/>
      <c r="Q14" s="329"/>
      <c r="R14" s="329"/>
      <c r="S14" s="329"/>
      <c r="T14" s="329"/>
      <c r="U14" s="329"/>
      <c r="V14" s="329"/>
      <c r="W14" s="329"/>
    </row>
    <row r="15" spans="1:184" s="325" customFormat="1" x14ac:dyDescent="0.35">
      <c r="A15" s="330" t="s">
        <v>848</v>
      </c>
      <c r="B15" s="331"/>
      <c r="C15" s="322"/>
      <c r="D15" s="322"/>
      <c r="E15" s="202"/>
      <c r="F15" s="323"/>
      <c r="G15" s="323"/>
      <c r="H15" s="323"/>
      <c r="I15" s="323"/>
      <c r="J15" s="323"/>
      <c r="K15" s="304"/>
      <c r="L15" s="323"/>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4"/>
      <c r="FE15" s="324"/>
      <c r="FF15" s="324"/>
      <c r="FG15" s="324"/>
      <c r="FH15" s="324"/>
      <c r="FI15" s="324"/>
      <c r="FJ15" s="324"/>
      <c r="FK15" s="324"/>
      <c r="FL15" s="324"/>
      <c r="FM15" s="324"/>
      <c r="FN15" s="324"/>
      <c r="FO15" s="324"/>
      <c r="FP15" s="324"/>
      <c r="FQ15" s="324"/>
      <c r="FR15" s="324"/>
      <c r="FS15" s="324"/>
      <c r="FT15" s="324"/>
      <c r="FU15" s="324"/>
      <c r="FV15" s="324"/>
      <c r="FW15" s="324"/>
      <c r="FX15" s="324"/>
      <c r="FY15" s="324"/>
      <c r="FZ15" s="324"/>
      <c r="GA15" s="324"/>
      <c r="GB15" s="324"/>
    </row>
    <row r="16" spans="1:184" s="40" customFormat="1" ht="58" outlineLevel="1" x14ac:dyDescent="0.35">
      <c r="A16" s="244"/>
      <c r="B16" s="282" t="s">
        <v>837</v>
      </c>
      <c r="C16" s="303"/>
      <c r="D16" s="303"/>
      <c r="E16" s="64"/>
      <c r="F16" s="64"/>
      <c r="G16" s="64"/>
      <c r="H16" s="328"/>
      <c r="I16" s="64"/>
      <c r="J16" s="64"/>
      <c r="K16" s="317"/>
      <c r="L16" s="64"/>
      <c r="M16" s="329"/>
      <c r="N16" s="329"/>
      <c r="O16" s="329"/>
      <c r="P16" s="329"/>
      <c r="Q16" s="329"/>
      <c r="R16" s="329"/>
      <c r="S16" s="329"/>
      <c r="T16" s="329"/>
      <c r="U16" s="329"/>
      <c r="V16" s="329"/>
      <c r="W16" s="329"/>
    </row>
    <row r="17" spans="1:184" s="40" customFormat="1" ht="153" customHeight="1" outlineLevel="1" x14ac:dyDescent="0.35">
      <c r="A17" s="244">
        <f>A14+1</f>
        <v>8</v>
      </c>
      <c r="B17" s="66" t="s">
        <v>838</v>
      </c>
      <c r="C17" s="303" t="s">
        <v>925</v>
      </c>
      <c r="D17" s="303"/>
      <c r="E17" s="200"/>
      <c r="F17" s="64"/>
      <c r="G17" s="64"/>
      <c r="H17" s="328"/>
      <c r="I17" s="64"/>
      <c r="J17" s="64"/>
      <c r="K17" s="317"/>
      <c r="L17" s="64"/>
      <c r="M17" s="329"/>
      <c r="N17" s="329"/>
      <c r="O17" s="329"/>
      <c r="P17" s="329"/>
      <c r="Q17" s="329"/>
      <c r="R17" s="329"/>
      <c r="S17" s="329"/>
      <c r="T17" s="329"/>
      <c r="U17" s="329"/>
      <c r="V17" s="329"/>
      <c r="W17" s="329"/>
    </row>
    <row r="18" spans="1:184" s="40" customFormat="1" ht="67.5" customHeight="1" outlineLevel="1" x14ac:dyDescent="0.35">
      <c r="A18" s="244">
        <f>A17+1</f>
        <v>9</v>
      </c>
      <c r="B18" s="332" t="s">
        <v>839</v>
      </c>
      <c r="C18" s="303" t="s">
        <v>926</v>
      </c>
      <c r="D18" s="303"/>
      <c r="E18" s="200"/>
      <c r="F18" s="64"/>
      <c r="G18" s="64"/>
      <c r="H18" s="328"/>
      <c r="I18" s="64"/>
      <c r="J18" s="64"/>
      <c r="K18" s="317"/>
      <c r="L18" s="64"/>
      <c r="M18" s="329"/>
      <c r="N18" s="329"/>
      <c r="O18" s="329"/>
      <c r="P18" s="329"/>
      <c r="Q18" s="329"/>
      <c r="R18" s="329"/>
      <c r="S18" s="329"/>
      <c r="T18" s="329"/>
      <c r="U18" s="329"/>
      <c r="V18" s="329"/>
      <c r="W18" s="329"/>
    </row>
    <row r="19" spans="1:184" s="325" customFormat="1" x14ac:dyDescent="0.35">
      <c r="A19" s="330" t="s">
        <v>849</v>
      </c>
      <c r="B19" s="331"/>
      <c r="C19" s="322"/>
      <c r="D19" s="322"/>
      <c r="E19" s="202"/>
      <c r="F19" s="323"/>
      <c r="G19" s="323"/>
      <c r="H19" s="323"/>
      <c r="I19" s="323"/>
      <c r="J19" s="323"/>
      <c r="K19" s="304"/>
      <c r="L19" s="323"/>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4"/>
      <c r="EK19" s="324"/>
      <c r="EL19" s="324"/>
      <c r="EM19" s="324"/>
      <c r="EN19" s="324"/>
      <c r="EO19" s="324"/>
      <c r="EP19" s="324"/>
      <c r="EQ19" s="324"/>
      <c r="ER19" s="324"/>
      <c r="ES19" s="324"/>
      <c r="ET19" s="324"/>
      <c r="EU19" s="324"/>
      <c r="EV19" s="324"/>
      <c r="EW19" s="324"/>
      <c r="EX19" s="324"/>
      <c r="EY19" s="324"/>
      <c r="EZ19" s="324"/>
      <c r="FA19" s="324"/>
      <c r="FB19" s="324"/>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row>
    <row r="20" spans="1:184" s="40" customFormat="1" ht="116" outlineLevel="1" x14ac:dyDescent="0.35">
      <c r="A20" s="244">
        <f>A18+1</f>
        <v>10</v>
      </c>
      <c r="B20" s="282" t="s">
        <v>847</v>
      </c>
      <c r="C20" s="303" t="s">
        <v>927</v>
      </c>
      <c r="D20" s="303"/>
      <c r="E20" s="200"/>
      <c r="F20" s="64"/>
      <c r="G20" s="64"/>
      <c r="H20" s="328"/>
      <c r="I20" s="64"/>
      <c r="J20" s="64"/>
      <c r="K20" s="317"/>
      <c r="L20" s="64"/>
      <c r="M20" s="329"/>
      <c r="N20" s="329"/>
      <c r="O20" s="329"/>
      <c r="P20" s="329"/>
      <c r="Q20" s="329"/>
      <c r="R20" s="329"/>
      <c r="S20" s="329"/>
      <c r="T20" s="329"/>
      <c r="U20" s="329"/>
      <c r="V20" s="329"/>
      <c r="W20" s="329"/>
    </row>
    <row r="21" spans="1:184" x14ac:dyDescent="0.35">
      <c r="L21" s="319"/>
      <c r="M21" s="334"/>
      <c r="N21" s="334"/>
      <c r="O21" s="334"/>
      <c r="P21" s="334"/>
      <c r="Q21" s="334"/>
      <c r="R21" s="334"/>
      <c r="S21" s="334"/>
      <c r="T21" s="334"/>
      <c r="U21" s="334"/>
      <c r="V21" s="334"/>
      <c r="W21" s="334"/>
      <c r="X21" s="61"/>
    </row>
    <row r="22" spans="1:184" x14ac:dyDescent="0.35">
      <c r="L22" s="335"/>
      <c r="M22" s="335"/>
      <c r="N22" s="320"/>
      <c r="O22" s="320"/>
      <c r="P22" s="320"/>
      <c r="Q22" s="320"/>
      <c r="R22" s="320"/>
      <c r="S22" s="320"/>
      <c r="T22" s="320"/>
      <c r="U22" s="320"/>
      <c r="V22" s="320"/>
      <c r="W22" s="320"/>
      <c r="X22" s="61"/>
    </row>
    <row r="23" spans="1:184" x14ac:dyDescent="0.35">
      <c r="L23" s="319"/>
      <c r="M23" s="319"/>
      <c r="N23" s="320"/>
      <c r="O23" s="320"/>
      <c r="P23" s="320"/>
      <c r="Q23" s="320"/>
      <c r="R23" s="320"/>
      <c r="S23" s="320"/>
      <c r="T23" s="320"/>
      <c r="U23" s="320"/>
      <c r="V23" s="320"/>
      <c r="W23" s="320"/>
      <c r="X23" s="61"/>
    </row>
    <row r="24" spans="1:184" x14ac:dyDescent="0.35">
      <c r="L24" s="319"/>
      <c r="M24" s="319"/>
      <c r="N24" s="320"/>
      <c r="O24" s="320"/>
      <c r="P24" s="320"/>
      <c r="Q24" s="320"/>
      <c r="R24" s="320"/>
      <c r="S24" s="320"/>
      <c r="T24" s="320"/>
      <c r="U24" s="320"/>
      <c r="V24" s="320"/>
      <c r="W24" s="320"/>
      <c r="X24" s="61"/>
    </row>
    <row r="25" spans="1:184" x14ac:dyDescent="0.35">
      <c r="L25" s="319"/>
      <c r="M25" s="319"/>
      <c r="N25" s="320"/>
      <c r="O25" s="320"/>
      <c r="P25" s="320"/>
      <c r="Q25" s="320"/>
      <c r="R25" s="320"/>
      <c r="S25" s="320"/>
      <c r="T25" s="320"/>
      <c r="U25" s="320"/>
      <c r="V25" s="320"/>
      <c r="W25" s="320"/>
      <c r="X25" s="61"/>
    </row>
    <row r="26" spans="1:184" x14ac:dyDescent="0.35">
      <c r="L26" s="319"/>
      <c r="M26" s="334"/>
      <c r="N26" s="334"/>
      <c r="O26" s="334"/>
      <c r="P26" s="334"/>
      <c r="Q26" s="334"/>
      <c r="R26" s="334"/>
      <c r="S26" s="334"/>
      <c r="T26" s="334"/>
      <c r="U26" s="334"/>
      <c r="V26" s="334"/>
      <c r="W26" s="334"/>
      <c r="X26" s="61"/>
    </row>
    <row r="27" spans="1:184" x14ac:dyDescent="0.35">
      <c r="L27" s="319"/>
      <c r="M27" s="334"/>
      <c r="N27" s="334"/>
      <c r="O27" s="334"/>
      <c r="P27" s="334"/>
      <c r="Q27" s="334"/>
      <c r="R27" s="334"/>
      <c r="S27" s="334"/>
      <c r="T27" s="334"/>
      <c r="U27" s="334"/>
      <c r="V27" s="334"/>
      <c r="W27" s="334"/>
      <c r="X27" s="61"/>
    </row>
    <row r="28" spans="1:184" x14ac:dyDescent="0.35">
      <c r="L28" s="319"/>
      <c r="M28" s="334"/>
      <c r="N28" s="334"/>
      <c r="O28" s="334"/>
      <c r="P28" s="334"/>
      <c r="Q28" s="334"/>
      <c r="R28" s="334"/>
      <c r="S28" s="334"/>
      <c r="T28" s="334"/>
      <c r="U28" s="334"/>
      <c r="V28" s="334"/>
      <c r="W28" s="334"/>
      <c r="X28" s="61"/>
    </row>
    <row r="29" spans="1:184" x14ac:dyDescent="0.35">
      <c r="L29" s="319"/>
      <c r="M29" s="319"/>
      <c r="N29" s="320"/>
      <c r="O29" s="320"/>
      <c r="P29" s="320"/>
      <c r="Q29" s="320"/>
      <c r="R29" s="320"/>
      <c r="S29" s="320"/>
      <c r="T29" s="320"/>
      <c r="U29" s="320"/>
      <c r="V29" s="320"/>
      <c r="W29" s="320"/>
      <c r="X29" s="61"/>
    </row>
    <row r="30" spans="1:184" x14ac:dyDescent="0.35">
      <c r="L30" s="319"/>
      <c r="M30" s="334"/>
      <c r="N30" s="334"/>
      <c r="O30" s="334"/>
      <c r="P30" s="334"/>
      <c r="Q30" s="334"/>
      <c r="R30" s="334"/>
      <c r="S30" s="334"/>
      <c r="T30" s="334"/>
      <c r="U30" s="334"/>
      <c r="V30" s="334"/>
      <c r="W30" s="334"/>
      <c r="X30" s="61"/>
    </row>
    <row r="31" spans="1:184" x14ac:dyDescent="0.35">
      <c r="L31" s="319"/>
      <c r="M31" s="334"/>
      <c r="N31" s="334"/>
      <c r="O31" s="334"/>
      <c r="P31" s="334"/>
      <c r="Q31" s="334"/>
      <c r="R31" s="334"/>
      <c r="S31" s="334"/>
      <c r="T31" s="334"/>
      <c r="U31" s="334"/>
      <c r="V31" s="334"/>
      <c r="W31" s="334"/>
      <c r="X31" s="61"/>
    </row>
    <row r="32" spans="1:184" x14ac:dyDescent="0.35">
      <c r="L32" s="319"/>
      <c r="M32" s="334"/>
      <c r="N32" s="334"/>
      <c r="O32" s="334"/>
      <c r="P32" s="334"/>
      <c r="Q32" s="334"/>
      <c r="R32" s="334"/>
      <c r="S32" s="334"/>
      <c r="T32" s="334"/>
      <c r="U32" s="334"/>
      <c r="V32" s="334"/>
      <c r="W32" s="334"/>
      <c r="X32" s="61"/>
    </row>
    <row r="33" spans="12:24" x14ac:dyDescent="0.35">
      <c r="L33" s="319"/>
      <c r="M33" s="319"/>
      <c r="N33" s="320"/>
      <c r="O33" s="320"/>
      <c r="P33" s="320"/>
      <c r="Q33" s="320"/>
      <c r="R33" s="320"/>
      <c r="S33" s="320"/>
      <c r="T33" s="320"/>
      <c r="U33" s="320"/>
      <c r="V33" s="320"/>
      <c r="W33" s="320"/>
      <c r="X33" s="61"/>
    </row>
    <row r="34" spans="12:24" x14ac:dyDescent="0.35">
      <c r="L34" s="319"/>
      <c r="M34" s="334"/>
      <c r="N34" s="334"/>
      <c r="O34" s="334"/>
      <c r="P34" s="334"/>
      <c r="Q34" s="334"/>
      <c r="R34" s="334"/>
      <c r="S34" s="334"/>
      <c r="T34" s="334"/>
      <c r="U34" s="334"/>
      <c r="V34" s="334"/>
      <c r="W34" s="334"/>
      <c r="X34" s="61"/>
    </row>
    <row r="35" spans="12:24" x14ac:dyDescent="0.35">
      <c r="L35" s="319"/>
      <c r="M35" s="334"/>
      <c r="N35" s="334"/>
      <c r="O35" s="334"/>
      <c r="P35" s="334"/>
      <c r="Q35" s="334"/>
      <c r="R35" s="334"/>
      <c r="S35" s="334"/>
      <c r="T35" s="334"/>
      <c r="U35" s="334"/>
      <c r="V35" s="334"/>
      <c r="W35" s="334"/>
      <c r="X35" s="61"/>
    </row>
    <row r="36" spans="12:24" x14ac:dyDescent="0.35">
      <c r="L36" s="319"/>
      <c r="M36" s="334"/>
      <c r="N36" s="334"/>
      <c r="O36" s="334"/>
      <c r="P36" s="334"/>
      <c r="Q36" s="334"/>
      <c r="R36" s="334"/>
      <c r="S36" s="334"/>
      <c r="T36" s="334"/>
      <c r="U36" s="334"/>
      <c r="V36" s="334"/>
      <c r="W36" s="334"/>
      <c r="X36" s="61"/>
    </row>
    <row r="37" spans="12:24" x14ac:dyDescent="0.35">
      <c r="L37" s="319"/>
      <c r="M37" s="334"/>
      <c r="N37" s="334"/>
      <c r="O37" s="334"/>
      <c r="P37" s="334"/>
      <c r="Q37" s="334"/>
      <c r="R37" s="334"/>
      <c r="S37" s="334"/>
      <c r="T37" s="334"/>
      <c r="U37" s="334"/>
      <c r="V37" s="334"/>
      <c r="W37" s="334"/>
      <c r="X37" s="61"/>
    </row>
    <row r="38" spans="12:24" x14ac:dyDescent="0.35">
      <c r="L38" s="319"/>
      <c r="M38" s="319"/>
      <c r="N38" s="320"/>
      <c r="O38" s="320"/>
      <c r="P38" s="320"/>
      <c r="Q38" s="320"/>
      <c r="R38" s="320"/>
      <c r="S38" s="320"/>
      <c r="T38" s="320"/>
      <c r="U38" s="320"/>
      <c r="V38" s="320"/>
      <c r="W38" s="320"/>
      <c r="X38" s="61"/>
    </row>
    <row r="39" spans="12:24" x14ac:dyDescent="0.35">
      <c r="L39" s="319"/>
      <c r="M39" s="334"/>
      <c r="N39" s="334"/>
      <c r="O39" s="334"/>
      <c r="P39" s="334"/>
      <c r="Q39" s="334"/>
      <c r="R39" s="334"/>
      <c r="S39" s="334"/>
      <c r="T39" s="334"/>
      <c r="U39" s="334"/>
      <c r="V39" s="334"/>
      <c r="W39" s="334"/>
      <c r="X39" s="61"/>
    </row>
    <row r="40" spans="12:24" x14ac:dyDescent="0.35">
      <c r="L40" s="319"/>
      <c r="M40" s="334"/>
      <c r="N40" s="334"/>
      <c r="O40" s="334"/>
      <c r="P40" s="334"/>
      <c r="Q40" s="334"/>
      <c r="R40" s="334"/>
      <c r="S40" s="334"/>
      <c r="T40" s="334"/>
      <c r="U40" s="334"/>
      <c r="V40" s="334"/>
      <c r="W40" s="334"/>
      <c r="X40" s="61"/>
    </row>
    <row r="41" spans="12:24" x14ac:dyDescent="0.35">
      <c r="L41" s="319"/>
      <c r="M41" s="334"/>
      <c r="N41" s="334"/>
      <c r="O41" s="334"/>
      <c r="P41" s="334"/>
      <c r="Q41" s="334"/>
      <c r="R41" s="334"/>
      <c r="S41" s="334"/>
      <c r="T41" s="334"/>
      <c r="U41" s="334"/>
      <c r="V41" s="334"/>
      <c r="W41" s="334"/>
      <c r="X41" s="61"/>
    </row>
    <row r="42" spans="12:24" x14ac:dyDescent="0.35">
      <c r="L42" s="319"/>
      <c r="M42" s="319"/>
      <c r="N42" s="320"/>
      <c r="O42" s="320"/>
      <c r="P42" s="320"/>
      <c r="Q42" s="320"/>
      <c r="R42" s="320"/>
      <c r="S42" s="320"/>
      <c r="T42" s="320"/>
      <c r="U42" s="320"/>
      <c r="V42" s="320"/>
      <c r="W42" s="320"/>
      <c r="X42" s="61"/>
    </row>
    <row r="43" spans="12:24" x14ac:dyDescent="0.35">
      <c r="L43" s="319"/>
      <c r="M43" s="334"/>
      <c r="N43" s="334"/>
      <c r="O43" s="334"/>
      <c r="P43" s="334"/>
      <c r="Q43" s="334"/>
      <c r="R43" s="334"/>
      <c r="S43" s="334"/>
      <c r="T43" s="334"/>
      <c r="U43" s="334"/>
      <c r="V43" s="334"/>
      <c r="W43" s="334"/>
      <c r="X43" s="61"/>
    </row>
    <row r="44" spans="12:24" x14ac:dyDescent="0.35">
      <c r="L44" s="319"/>
      <c r="M44" s="319"/>
      <c r="N44" s="320"/>
      <c r="O44" s="320"/>
      <c r="P44" s="320"/>
      <c r="Q44" s="320"/>
      <c r="R44" s="320"/>
      <c r="S44" s="320"/>
      <c r="T44" s="320"/>
      <c r="U44" s="320"/>
      <c r="V44" s="320"/>
      <c r="W44" s="320"/>
      <c r="X44" s="61"/>
    </row>
    <row r="45" spans="12:24" x14ac:dyDescent="0.35">
      <c r="L45" s="319"/>
      <c r="M45" s="334"/>
      <c r="N45" s="334"/>
      <c r="O45" s="334"/>
      <c r="P45" s="334"/>
      <c r="Q45" s="334"/>
      <c r="R45" s="334"/>
      <c r="S45" s="334"/>
      <c r="T45" s="334"/>
      <c r="U45" s="334"/>
      <c r="V45" s="334"/>
      <c r="W45" s="334"/>
      <c r="X45" s="61"/>
    </row>
    <row r="46" spans="12:24" x14ac:dyDescent="0.35">
      <c r="L46" s="319"/>
      <c r="M46" s="334"/>
      <c r="N46" s="334"/>
      <c r="O46" s="334"/>
      <c r="P46" s="334"/>
      <c r="Q46" s="334"/>
      <c r="R46" s="334"/>
      <c r="S46" s="334"/>
      <c r="T46" s="334"/>
      <c r="U46" s="334"/>
      <c r="V46" s="334"/>
      <c r="W46" s="334"/>
      <c r="X46" s="61"/>
    </row>
    <row r="47" spans="12:24" x14ac:dyDescent="0.35">
      <c r="L47" s="319"/>
      <c r="M47" s="319"/>
      <c r="N47" s="320"/>
      <c r="O47" s="320"/>
      <c r="P47" s="320"/>
      <c r="Q47" s="320"/>
      <c r="R47" s="320"/>
      <c r="S47" s="320"/>
      <c r="T47" s="320"/>
      <c r="U47" s="320"/>
      <c r="V47" s="320"/>
      <c r="W47" s="320"/>
      <c r="X47" s="61"/>
    </row>
    <row r="48" spans="12:24" x14ac:dyDescent="0.35">
      <c r="L48" s="319"/>
      <c r="M48" s="334"/>
      <c r="N48" s="334"/>
      <c r="O48" s="334"/>
      <c r="P48" s="334"/>
      <c r="Q48" s="334"/>
      <c r="R48" s="334"/>
      <c r="S48" s="334"/>
      <c r="T48" s="334"/>
      <c r="U48" s="334"/>
      <c r="V48" s="334"/>
      <c r="W48" s="334"/>
      <c r="X48" s="61"/>
    </row>
    <row r="49" spans="12:24" x14ac:dyDescent="0.35">
      <c r="L49" s="319"/>
      <c r="M49" s="334"/>
      <c r="N49" s="334"/>
      <c r="O49" s="334"/>
      <c r="P49" s="334"/>
      <c r="Q49" s="334"/>
      <c r="R49" s="334"/>
      <c r="S49" s="334"/>
      <c r="T49" s="334"/>
      <c r="U49" s="334"/>
      <c r="V49" s="334"/>
      <c r="W49" s="334"/>
      <c r="X49" s="61"/>
    </row>
    <row r="50" spans="12:24" x14ac:dyDescent="0.35">
      <c r="L50" s="319"/>
      <c r="M50" s="334"/>
      <c r="N50" s="334"/>
      <c r="O50" s="334"/>
      <c r="P50" s="334"/>
      <c r="Q50" s="334"/>
      <c r="R50" s="334"/>
      <c r="S50" s="334"/>
      <c r="T50" s="334"/>
      <c r="U50" s="334"/>
      <c r="V50" s="334"/>
      <c r="W50" s="334"/>
      <c r="X50" s="61"/>
    </row>
    <row r="51" spans="12:24" x14ac:dyDescent="0.35">
      <c r="L51" s="319"/>
      <c r="M51" s="334"/>
      <c r="N51" s="334"/>
      <c r="O51" s="334"/>
      <c r="P51" s="334"/>
      <c r="Q51" s="334"/>
      <c r="R51" s="334"/>
      <c r="S51" s="334"/>
      <c r="T51" s="334"/>
      <c r="U51" s="334"/>
      <c r="V51" s="334"/>
      <c r="W51" s="334"/>
      <c r="X51" s="61"/>
    </row>
    <row r="52" spans="12:24" x14ac:dyDescent="0.35">
      <c r="L52" s="319"/>
      <c r="M52" s="319"/>
      <c r="N52" s="320"/>
      <c r="O52" s="320"/>
      <c r="P52" s="320"/>
      <c r="Q52" s="320"/>
      <c r="R52" s="320"/>
      <c r="S52" s="320"/>
      <c r="T52" s="320"/>
      <c r="U52" s="320"/>
      <c r="V52" s="320"/>
      <c r="W52" s="320"/>
      <c r="X52" s="61"/>
    </row>
    <row r="53" spans="12:24" x14ac:dyDescent="0.35">
      <c r="L53" s="319"/>
      <c r="M53" s="334"/>
      <c r="N53" s="334"/>
      <c r="O53" s="334"/>
      <c r="P53" s="334"/>
      <c r="Q53" s="334"/>
      <c r="R53" s="334"/>
      <c r="S53" s="334"/>
      <c r="T53" s="334"/>
      <c r="U53" s="334"/>
      <c r="V53" s="334"/>
      <c r="W53" s="334"/>
      <c r="X53" s="61"/>
    </row>
    <row r="54" spans="12:24" x14ac:dyDescent="0.35">
      <c r="L54" s="319"/>
      <c r="M54" s="319"/>
      <c r="N54" s="320"/>
      <c r="O54" s="320"/>
      <c r="P54" s="320"/>
      <c r="Q54" s="320"/>
      <c r="R54" s="320"/>
      <c r="S54" s="320"/>
      <c r="T54" s="320"/>
      <c r="U54" s="320"/>
      <c r="V54" s="320"/>
      <c r="W54" s="320"/>
      <c r="X54" s="61"/>
    </row>
    <row r="55" spans="12:24" x14ac:dyDescent="0.35">
      <c r="L55" s="319"/>
      <c r="M55" s="334"/>
      <c r="N55" s="334"/>
      <c r="O55" s="334"/>
      <c r="P55" s="334"/>
      <c r="Q55" s="334"/>
      <c r="R55" s="334"/>
      <c r="S55" s="334"/>
      <c r="T55" s="334"/>
      <c r="U55" s="334"/>
      <c r="V55" s="334"/>
      <c r="W55" s="334"/>
      <c r="X55" s="61"/>
    </row>
    <row r="56" spans="12:24" x14ac:dyDescent="0.35">
      <c r="L56" s="319"/>
      <c r="M56" s="334"/>
      <c r="N56" s="334"/>
      <c r="O56" s="334"/>
      <c r="P56" s="334"/>
      <c r="Q56" s="334"/>
      <c r="R56" s="334"/>
      <c r="S56" s="334"/>
      <c r="T56" s="334"/>
      <c r="U56" s="334"/>
      <c r="V56" s="334"/>
      <c r="W56" s="334"/>
      <c r="X56" s="61"/>
    </row>
    <row r="57" spans="12:24" x14ac:dyDescent="0.35">
      <c r="L57" s="319"/>
      <c r="M57" s="334"/>
      <c r="N57" s="334"/>
      <c r="O57" s="334"/>
      <c r="P57" s="334"/>
      <c r="Q57" s="334"/>
      <c r="R57" s="334"/>
      <c r="S57" s="334"/>
      <c r="T57" s="334"/>
      <c r="U57" s="334"/>
      <c r="V57" s="334"/>
      <c r="W57" s="334"/>
      <c r="X57" s="61"/>
    </row>
    <row r="58" spans="12:24" x14ac:dyDescent="0.35">
      <c r="L58" s="319"/>
      <c r="M58" s="334"/>
      <c r="N58" s="334"/>
      <c r="O58" s="334"/>
      <c r="P58" s="334"/>
      <c r="Q58" s="334"/>
      <c r="R58" s="334"/>
      <c r="S58" s="334"/>
      <c r="T58" s="334"/>
      <c r="U58" s="334"/>
      <c r="V58" s="334"/>
      <c r="W58" s="334"/>
      <c r="X58" s="61"/>
    </row>
    <row r="59" spans="12:24" x14ac:dyDescent="0.35">
      <c r="L59" s="319"/>
      <c r="M59" s="334"/>
      <c r="N59" s="334"/>
      <c r="O59" s="334"/>
      <c r="P59" s="334"/>
      <c r="Q59" s="334"/>
      <c r="R59" s="334"/>
      <c r="S59" s="334"/>
      <c r="T59" s="334"/>
      <c r="U59" s="334"/>
      <c r="V59" s="334"/>
      <c r="W59" s="334"/>
      <c r="X59" s="61"/>
    </row>
    <row r="60" spans="12:24" x14ac:dyDescent="0.35">
      <c r="L60" s="319"/>
      <c r="M60" s="334"/>
      <c r="N60" s="334"/>
      <c r="O60" s="334"/>
      <c r="P60" s="334"/>
      <c r="Q60" s="334"/>
      <c r="R60" s="334"/>
      <c r="S60" s="334"/>
      <c r="T60" s="334"/>
      <c r="U60" s="334"/>
      <c r="V60" s="334"/>
      <c r="W60" s="334"/>
      <c r="X60" s="61"/>
    </row>
    <row r="61" spans="12:24" x14ac:dyDescent="0.35">
      <c r="L61" s="319"/>
      <c r="M61" s="334"/>
      <c r="N61" s="334"/>
      <c r="O61" s="334"/>
      <c r="P61" s="334"/>
      <c r="Q61" s="334"/>
      <c r="R61" s="334"/>
      <c r="S61" s="334"/>
      <c r="T61" s="334"/>
      <c r="U61" s="334"/>
      <c r="V61" s="334"/>
      <c r="W61" s="334"/>
      <c r="X61" s="61"/>
    </row>
    <row r="62" spans="12:24" x14ac:dyDescent="0.35">
      <c r="L62" s="319"/>
      <c r="M62" s="334"/>
      <c r="N62" s="334"/>
      <c r="O62" s="334"/>
      <c r="P62" s="334"/>
      <c r="Q62" s="334"/>
      <c r="R62" s="334"/>
      <c r="S62" s="334"/>
      <c r="T62" s="334"/>
      <c r="U62" s="334"/>
      <c r="V62" s="334"/>
      <c r="W62" s="334"/>
      <c r="X62" s="61"/>
    </row>
    <row r="63" spans="12:24" x14ac:dyDescent="0.35">
      <c r="L63" s="319"/>
      <c r="M63" s="319"/>
      <c r="N63" s="320"/>
      <c r="O63" s="320"/>
      <c r="P63" s="320"/>
      <c r="Q63" s="320"/>
      <c r="R63" s="320"/>
      <c r="S63" s="320"/>
      <c r="T63" s="320"/>
      <c r="U63" s="320"/>
      <c r="V63" s="320"/>
      <c r="W63" s="320"/>
      <c r="X63" s="61"/>
    </row>
    <row r="64" spans="12:24" x14ac:dyDescent="0.35">
      <c r="L64" s="319"/>
      <c r="M64" s="334"/>
      <c r="N64" s="334"/>
      <c r="O64" s="334"/>
      <c r="P64" s="334"/>
      <c r="Q64" s="334"/>
      <c r="R64" s="334"/>
      <c r="S64" s="334"/>
      <c r="T64" s="334"/>
      <c r="U64" s="334"/>
      <c r="V64" s="334"/>
      <c r="W64" s="334"/>
      <c r="X64" s="61"/>
    </row>
    <row r="65" spans="12:24" x14ac:dyDescent="0.35">
      <c r="L65" s="319"/>
      <c r="M65" s="334"/>
      <c r="N65" s="334"/>
      <c r="O65" s="334"/>
      <c r="P65" s="334"/>
      <c r="Q65" s="334"/>
      <c r="R65" s="334"/>
      <c r="S65" s="334"/>
      <c r="T65" s="334"/>
      <c r="U65" s="334"/>
      <c r="V65" s="334"/>
      <c r="W65" s="334"/>
      <c r="X65" s="61"/>
    </row>
    <row r="66" spans="12:24" x14ac:dyDescent="0.35">
      <c r="L66" s="319"/>
      <c r="M66" s="334"/>
      <c r="N66" s="334"/>
      <c r="O66" s="334"/>
      <c r="P66" s="334"/>
      <c r="Q66" s="334"/>
      <c r="R66" s="334"/>
      <c r="S66" s="334"/>
      <c r="T66" s="334"/>
      <c r="U66" s="334"/>
      <c r="V66" s="334"/>
      <c r="W66" s="334"/>
      <c r="X66" s="61"/>
    </row>
    <row r="67" spans="12:24" x14ac:dyDescent="0.35">
      <c r="L67" s="319"/>
      <c r="M67" s="334"/>
      <c r="N67" s="334"/>
      <c r="O67" s="334"/>
      <c r="P67" s="334"/>
      <c r="Q67" s="334"/>
      <c r="R67" s="334"/>
      <c r="S67" s="334"/>
      <c r="T67" s="334"/>
      <c r="U67" s="334"/>
      <c r="V67" s="334"/>
      <c r="W67" s="334"/>
      <c r="X67" s="61"/>
    </row>
    <row r="68" spans="12:24" x14ac:dyDescent="0.35">
      <c r="L68" s="319"/>
      <c r="M68" s="334"/>
      <c r="N68" s="334"/>
      <c r="O68" s="334"/>
      <c r="P68" s="334"/>
      <c r="Q68" s="334"/>
      <c r="R68" s="334"/>
      <c r="S68" s="334"/>
      <c r="T68" s="334"/>
      <c r="U68" s="334"/>
      <c r="V68" s="334"/>
      <c r="W68" s="334"/>
      <c r="X68" s="61"/>
    </row>
    <row r="69" spans="12:24" x14ac:dyDescent="0.35">
      <c r="L69" s="319"/>
      <c r="M69" s="334"/>
      <c r="N69" s="334"/>
      <c r="O69" s="334"/>
      <c r="P69" s="334"/>
      <c r="Q69" s="334"/>
      <c r="R69" s="334"/>
      <c r="S69" s="334"/>
      <c r="T69" s="334"/>
      <c r="U69" s="334"/>
      <c r="V69" s="334"/>
      <c r="W69" s="334"/>
      <c r="X69" s="61"/>
    </row>
    <row r="70" spans="12:24" x14ac:dyDescent="0.35">
      <c r="L70" s="319"/>
      <c r="M70" s="334"/>
      <c r="N70" s="334"/>
      <c r="O70" s="334"/>
      <c r="P70" s="334"/>
      <c r="Q70" s="334"/>
      <c r="R70" s="334"/>
      <c r="S70" s="334"/>
      <c r="T70" s="334"/>
      <c r="U70" s="334"/>
      <c r="V70" s="334"/>
      <c r="W70" s="334"/>
      <c r="X70" s="61"/>
    </row>
    <row r="71" spans="12:24" x14ac:dyDescent="0.35">
      <c r="L71" s="319"/>
      <c r="M71" s="334"/>
      <c r="N71" s="334"/>
      <c r="O71" s="334"/>
      <c r="P71" s="334"/>
      <c r="Q71" s="334"/>
      <c r="R71" s="334"/>
      <c r="S71" s="334"/>
      <c r="T71" s="334"/>
      <c r="U71" s="334"/>
      <c r="V71" s="334"/>
      <c r="W71" s="334"/>
      <c r="X71" s="61"/>
    </row>
    <row r="72" spans="12:24" x14ac:dyDescent="0.35">
      <c r="L72" s="319"/>
      <c r="M72" s="334"/>
      <c r="N72" s="334"/>
      <c r="O72" s="334"/>
      <c r="P72" s="334"/>
      <c r="Q72" s="334"/>
      <c r="R72" s="334"/>
      <c r="S72" s="334"/>
      <c r="T72" s="334"/>
      <c r="U72" s="334"/>
      <c r="V72" s="334"/>
      <c r="W72" s="334"/>
      <c r="X72" s="61"/>
    </row>
    <row r="73" spans="12:24" x14ac:dyDescent="0.35">
      <c r="L73" s="319"/>
      <c r="M73" s="334"/>
      <c r="N73" s="334"/>
      <c r="O73" s="334"/>
      <c r="P73" s="334"/>
      <c r="Q73" s="334"/>
      <c r="R73" s="334"/>
      <c r="S73" s="334"/>
      <c r="T73" s="334"/>
      <c r="U73" s="334"/>
      <c r="V73" s="334"/>
      <c r="W73" s="334"/>
      <c r="X73" s="61"/>
    </row>
    <row r="74" spans="12:24" x14ac:dyDescent="0.35">
      <c r="L74" s="319"/>
      <c r="M74" s="334"/>
      <c r="N74" s="334"/>
      <c r="O74" s="334"/>
      <c r="P74" s="334"/>
      <c r="Q74" s="334"/>
      <c r="R74" s="334"/>
      <c r="S74" s="334"/>
      <c r="T74" s="334"/>
      <c r="U74" s="334"/>
      <c r="V74" s="334"/>
      <c r="W74" s="334"/>
      <c r="X74" s="61"/>
    </row>
    <row r="75" spans="12:24" x14ac:dyDescent="0.35">
      <c r="L75" s="319"/>
      <c r="M75" s="334"/>
      <c r="N75" s="334"/>
      <c r="O75" s="334"/>
      <c r="P75" s="334"/>
      <c r="Q75" s="334"/>
      <c r="R75" s="334"/>
      <c r="S75" s="334"/>
      <c r="T75" s="334"/>
      <c r="U75" s="334"/>
      <c r="V75" s="334"/>
      <c r="W75" s="334"/>
      <c r="X75" s="61"/>
    </row>
    <row r="76" spans="12:24" x14ac:dyDescent="0.35">
      <c r="L76" s="319"/>
      <c r="M76" s="334"/>
      <c r="N76" s="334"/>
      <c r="O76" s="334"/>
      <c r="P76" s="334"/>
      <c r="Q76" s="334"/>
      <c r="R76" s="334"/>
      <c r="S76" s="334"/>
      <c r="T76" s="334"/>
      <c r="U76" s="334"/>
      <c r="V76" s="334"/>
      <c r="W76" s="334"/>
      <c r="X76" s="61"/>
    </row>
    <row r="77" spans="12:24" x14ac:dyDescent="0.35">
      <c r="L77" s="319"/>
      <c r="M77" s="334"/>
      <c r="N77" s="334"/>
      <c r="O77" s="334"/>
      <c r="P77" s="334"/>
      <c r="Q77" s="334"/>
      <c r="R77" s="334"/>
      <c r="S77" s="334"/>
      <c r="T77" s="334"/>
      <c r="U77" s="334"/>
      <c r="V77" s="334"/>
      <c r="W77" s="334"/>
      <c r="X77" s="61"/>
    </row>
    <row r="78" spans="12:24" x14ac:dyDescent="0.35">
      <c r="L78" s="319"/>
      <c r="M78" s="334"/>
      <c r="N78" s="334"/>
      <c r="O78" s="334"/>
      <c r="P78" s="334"/>
      <c r="Q78" s="334"/>
      <c r="R78" s="334"/>
      <c r="S78" s="334"/>
      <c r="T78" s="334"/>
      <c r="U78" s="334"/>
      <c r="V78" s="334"/>
      <c r="W78" s="334"/>
      <c r="X78" s="61"/>
    </row>
    <row r="79" spans="12:24" x14ac:dyDescent="0.35">
      <c r="L79" s="319"/>
      <c r="M79" s="334"/>
      <c r="N79" s="334"/>
      <c r="O79" s="334"/>
      <c r="P79" s="334"/>
      <c r="Q79" s="334"/>
      <c r="R79" s="334"/>
      <c r="S79" s="334"/>
      <c r="T79" s="334"/>
      <c r="U79" s="334"/>
      <c r="V79" s="334"/>
      <c r="W79" s="334"/>
      <c r="X79" s="61"/>
    </row>
    <row r="80" spans="12:24" x14ac:dyDescent="0.35">
      <c r="L80" s="319"/>
      <c r="M80" s="334"/>
      <c r="N80" s="334"/>
      <c r="O80" s="334"/>
      <c r="P80" s="334"/>
      <c r="Q80" s="334"/>
      <c r="R80" s="334"/>
      <c r="S80" s="334"/>
      <c r="T80" s="334"/>
      <c r="U80" s="334"/>
      <c r="V80" s="334"/>
      <c r="W80" s="334"/>
      <c r="X80" s="61"/>
    </row>
    <row r="81" spans="12:24" x14ac:dyDescent="0.35">
      <c r="L81" s="319"/>
      <c r="M81" s="319"/>
      <c r="N81" s="320"/>
      <c r="O81" s="320"/>
      <c r="P81" s="320"/>
      <c r="Q81" s="320"/>
      <c r="R81" s="320"/>
      <c r="S81" s="320"/>
      <c r="T81" s="320"/>
      <c r="U81" s="320"/>
      <c r="V81" s="320"/>
      <c r="W81" s="320"/>
      <c r="X81" s="61"/>
    </row>
    <row r="82" spans="12:24" x14ac:dyDescent="0.35">
      <c r="L82" s="319"/>
      <c r="M82" s="334"/>
      <c r="N82" s="334"/>
      <c r="O82" s="334"/>
      <c r="P82" s="334"/>
      <c r="Q82" s="334"/>
      <c r="R82" s="334"/>
      <c r="S82" s="334"/>
      <c r="T82" s="334"/>
      <c r="U82" s="334"/>
      <c r="V82" s="334"/>
      <c r="W82" s="334"/>
      <c r="X82" s="61"/>
    </row>
    <row r="83" spans="12:24" x14ac:dyDescent="0.35">
      <c r="L83" s="319"/>
      <c r="M83" s="334"/>
      <c r="N83" s="334"/>
      <c r="O83" s="334"/>
      <c r="P83" s="334"/>
      <c r="Q83" s="334"/>
      <c r="R83" s="334"/>
      <c r="S83" s="334"/>
      <c r="T83" s="334"/>
      <c r="U83" s="334"/>
      <c r="V83" s="334"/>
      <c r="W83" s="334"/>
      <c r="X83" s="61"/>
    </row>
    <row r="84" spans="12:24" x14ac:dyDescent="0.35">
      <c r="L84" s="319"/>
      <c r="M84" s="334"/>
      <c r="N84" s="334"/>
      <c r="O84" s="334"/>
      <c r="P84" s="334"/>
      <c r="Q84" s="334"/>
      <c r="R84" s="334"/>
      <c r="S84" s="334"/>
      <c r="T84" s="334"/>
      <c r="U84" s="334"/>
      <c r="V84" s="334"/>
      <c r="W84" s="334"/>
      <c r="X84" s="61"/>
    </row>
    <row r="85" spans="12:24" x14ac:dyDescent="0.35">
      <c r="L85" s="319"/>
      <c r="M85" s="334"/>
      <c r="N85" s="334"/>
      <c r="O85" s="334"/>
      <c r="P85" s="334"/>
      <c r="Q85" s="334"/>
      <c r="R85" s="334"/>
      <c r="S85" s="334"/>
      <c r="T85" s="334"/>
      <c r="U85" s="334"/>
      <c r="V85" s="334"/>
      <c r="W85" s="334"/>
      <c r="X85" s="61"/>
    </row>
    <row r="86" spans="12:24" x14ac:dyDescent="0.35">
      <c r="L86" s="319"/>
      <c r="M86" s="334"/>
      <c r="N86" s="334"/>
      <c r="O86" s="334"/>
      <c r="P86" s="334"/>
      <c r="Q86" s="334"/>
      <c r="R86" s="334"/>
      <c r="S86" s="334"/>
      <c r="T86" s="334"/>
      <c r="U86" s="334"/>
      <c r="V86" s="334"/>
      <c r="W86" s="334"/>
      <c r="X86" s="61"/>
    </row>
    <row r="87" spans="12:24" x14ac:dyDescent="0.35">
      <c r="L87" s="319"/>
      <c r="M87" s="334"/>
      <c r="N87" s="334"/>
      <c r="O87" s="334"/>
      <c r="P87" s="334"/>
      <c r="Q87" s="334"/>
      <c r="R87" s="334"/>
      <c r="S87" s="334"/>
      <c r="T87" s="334"/>
      <c r="U87" s="334"/>
      <c r="V87" s="334"/>
      <c r="W87" s="334"/>
      <c r="X87" s="61"/>
    </row>
    <row r="88" spans="12:24" x14ac:dyDescent="0.35">
      <c r="L88" s="319"/>
      <c r="M88" s="319"/>
      <c r="N88" s="320"/>
      <c r="O88" s="320"/>
      <c r="P88" s="320"/>
      <c r="Q88" s="320"/>
      <c r="R88" s="320"/>
      <c r="S88" s="320"/>
      <c r="T88" s="320"/>
      <c r="U88" s="320"/>
      <c r="V88" s="320"/>
      <c r="W88" s="320"/>
      <c r="X88" s="61"/>
    </row>
    <row r="89" spans="12:24" x14ac:dyDescent="0.35">
      <c r="L89" s="319"/>
      <c r="M89" s="334"/>
      <c r="N89" s="334"/>
      <c r="O89" s="334"/>
      <c r="P89" s="334"/>
      <c r="Q89" s="334"/>
      <c r="R89" s="334"/>
      <c r="S89" s="334"/>
      <c r="T89" s="334"/>
      <c r="U89" s="334"/>
      <c r="V89" s="334"/>
      <c r="W89" s="334"/>
      <c r="X89" s="61"/>
    </row>
    <row r="90" spans="12:24" x14ac:dyDescent="0.35">
      <c r="L90" s="319"/>
      <c r="M90" s="334"/>
      <c r="N90" s="334"/>
      <c r="O90" s="334"/>
      <c r="P90" s="334"/>
      <c r="Q90" s="334"/>
      <c r="R90" s="334"/>
      <c r="S90" s="334"/>
      <c r="T90" s="334"/>
      <c r="U90" s="334"/>
      <c r="V90" s="334"/>
      <c r="W90" s="334"/>
      <c r="X90" s="61"/>
    </row>
    <row r="91" spans="12:24" x14ac:dyDescent="0.35">
      <c r="L91" s="319"/>
      <c r="M91" s="319"/>
      <c r="N91" s="320"/>
      <c r="O91" s="320"/>
      <c r="P91" s="320"/>
      <c r="Q91" s="320"/>
      <c r="R91" s="320"/>
      <c r="S91" s="320"/>
      <c r="T91" s="320"/>
      <c r="U91" s="320"/>
      <c r="V91" s="320"/>
      <c r="W91" s="320"/>
      <c r="X91" s="61"/>
    </row>
    <row r="92" spans="12:24" x14ac:dyDescent="0.35">
      <c r="L92" s="319"/>
      <c r="M92" s="334"/>
      <c r="N92" s="334"/>
      <c r="O92" s="334"/>
      <c r="P92" s="334"/>
      <c r="Q92" s="334"/>
      <c r="R92" s="334"/>
      <c r="S92" s="334"/>
      <c r="T92" s="334"/>
      <c r="U92" s="334"/>
      <c r="V92" s="334"/>
      <c r="W92" s="334"/>
      <c r="X92" s="61"/>
    </row>
    <row r="93" spans="12:24" x14ac:dyDescent="0.35">
      <c r="L93" s="336"/>
      <c r="M93" s="334"/>
      <c r="N93" s="334"/>
      <c r="O93" s="334"/>
      <c r="P93" s="334"/>
      <c r="Q93" s="334"/>
      <c r="R93" s="334"/>
      <c r="S93" s="334"/>
      <c r="T93" s="334"/>
      <c r="U93" s="334"/>
      <c r="V93" s="334"/>
      <c r="W93" s="334"/>
      <c r="X93" s="61"/>
    </row>
    <row r="94" spans="12:24" x14ac:dyDescent="0.35">
      <c r="L94" s="336"/>
      <c r="M94" s="334"/>
      <c r="N94" s="334"/>
      <c r="O94" s="334"/>
      <c r="P94" s="334"/>
      <c r="Q94" s="334"/>
      <c r="R94" s="334"/>
      <c r="S94" s="334"/>
      <c r="T94" s="334"/>
      <c r="U94" s="334"/>
      <c r="V94" s="334"/>
      <c r="W94" s="334"/>
      <c r="X94" s="61"/>
    </row>
    <row r="95" spans="12:24" x14ac:dyDescent="0.35">
      <c r="L95" s="319"/>
      <c r="M95" s="334"/>
      <c r="N95" s="334"/>
      <c r="O95" s="334"/>
      <c r="P95" s="334"/>
      <c r="Q95" s="334"/>
      <c r="R95" s="334"/>
      <c r="S95" s="334"/>
      <c r="T95" s="334"/>
      <c r="U95" s="334"/>
      <c r="V95" s="334"/>
      <c r="W95" s="334"/>
      <c r="X95" s="61"/>
    </row>
    <row r="96" spans="12:24" x14ac:dyDescent="0.35">
      <c r="L96" s="319"/>
      <c r="M96" s="334"/>
      <c r="N96" s="334"/>
      <c r="O96" s="334"/>
      <c r="P96" s="334"/>
      <c r="Q96" s="334"/>
      <c r="R96" s="334"/>
      <c r="S96" s="334"/>
      <c r="T96" s="334"/>
      <c r="U96" s="334"/>
      <c r="V96" s="334"/>
      <c r="W96" s="334"/>
      <c r="X96" s="61"/>
    </row>
    <row r="97" spans="12:24" x14ac:dyDescent="0.35">
      <c r="L97" s="319"/>
      <c r="M97" s="334"/>
      <c r="N97" s="334"/>
      <c r="O97" s="334"/>
      <c r="P97" s="334"/>
      <c r="Q97" s="334"/>
      <c r="R97" s="334"/>
      <c r="S97" s="334"/>
      <c r="T97" s="334"/>
      <c r="U97" s="334"/>
      <c r="V97" s="334"/>
      <c r="W97" s="334"/>
      <c r="X97" s="61"/>
    </row>
    <row r="98" spans="12:24" x14ac:dyDescent="0.35">
      <c r="L98" s="319"/>
      <c r="M98" s="319"/>
      <c r="N98" s="320"/>
      <c r="O98" s="320"/>
      <c r="P98" s="320"/>
      <c r="Q98" s="320"/>
      <c r="R98" s="320"/>
      <c r="S98" s="320"/>
      <c r="T98" s="320"/>
      <c r="U98" s="320"/>
      <c r="V98" s="320"/>
      <c r="W98" s="320"/>
      <c r="X98" s="61"/>
    </row>
    <row r="99" spans="12:24" x14ac:dyDescent="0.35">
      <c r="L99" s="319"/>
      <c r="M99" s="334"/>
      <c r="N99" s="334"/>
      <c r="O99" s="334"/>
      <c r="P99" s="334"/>
      <c r="Q99" s="334"/>
      <c r="R99" s="334"/>
      <c r="S99" s="334"/>
      <c r="T99" s="334"/>
      <c r="U99" s="334"/>
      <c r="V99" s="334"/>
      <c r="W99" s="334"/>
      <c r="X99" s="61"/>
    </row>
    <row r="100" spans="12:24" x14ac:dyDescent="0.35">
      <c r="L100" s="319"/>
      <c r="M100" s="334"/>
      <c r="N100" s="334"/>
      <c r="O100" s="334"/>
      <c r="P100" s="334"/>
      <c r="Q100" s="334"/>
      <c r="R100" s="334"/>
      <c r="S100" s="334"/>
      <c r="T100" s="334"/>
      <c r="U100" s="334"/>
      <c r="V100" s="334"/>
      <c r="W100" s="334"/>
      <c r="X100" s="61"/>
    </row>
    <row r="101" spans="12:24" x14ac:dyDescent="0.35">
      <c r="L101" s="319"/>
      <c r="M101" s="334"/>
      <c r="N101" s="334"/>
      <c r="O101" s="334"/>
      <c r="P101" s="334"/>
      <c r="Q101" s="334"/>
      <c r="R101" s="334"/>
      <c r="S101" s="334"/>
      <c r="T101" s="334"/>
      <c r="U101" s="334"/>
      <c r="V101" s="334"/>
      <c r="W101" s="334"/>
      <c r="X101" s="61"/>
    </row>
    <row r="102" spans="12:24" x14ac:dyDescent="0.35">
      <c r="L102" s="319"/>
      <c r="M102" s="334"/>
      <c r="N102" s="334"/>
      <c r="O102" s="334"/>
      <c r="P102" s="334"/>
      <c r="Q102" s="334"/>
      <c r="R102" s="334"/>
      <c r="S102" s="334"/>
      <c r="T102" s="334"/>
      <c r="U102" s="334"/>
      <c r="V102" s="334"/>
      <c r="W102" s="334"/>
      <c r="X102" s="61"/>
    </row>
    <row r="103" spans="12:24" x14ac:dyDescent="0.35">
      <c r="L103" s="319"/>
      <c r="M103" s="334"/>
      <c r="N103" s="334"/>
      <c r="O103" s="334"/>
      <c r="P103" s="334"/>
      <c r="Q103" s="334"/>
      <c r="R103" s="334"/>
      <c r="S103" s="334"/>
      <c r="T103" s="334"/>
      <c r="U103" s="334"/>
      <c r="V103" s="334"/>
      <c r="W103" s="334"/>
      <c r="X103" s="61"/>
    </row>
    <row r="104" spans="12:24" x14ac:dyDescent="0.35">
      <c r="L104" s="319"/>
      <c r="M104" s="334"/>
      <c r="N104" s="334"/>
      <c r="O104" s="334"/>
      <c r="P104" s="334"/>
      <c r="Q104" s="334"/>
      <c r="R104" s="334"/>
      <c r="S104" s="334"/>
      <c r="T104" s="334"/>
      <c r="U104" s="334"/>
      <c r="V104" s="334"/>
      <c r="W104" s="334"/>
      <c r="X104" s="61"/>
    </row>
    <row r="105" spans="12:24" x14ac:dyDescent="0.35">
      <c r="L105" s="319"/>
      <c r="M105" s="334"/>
      <c r="N105" s="334"/>
      <c r="O105" s="334"/>
      <c r="P105" s="334"/>
      <c r="Q105" s="334"/>
      <c r="R105" s="334"/>
      <c r="S105" s="334"/>
      <c r="T105" s="334"/>
      <c r="U105" s="334"/>
      <c r="V105" s="334"/>
      <c r="W105" s="334"/>
      <c r="X105" s="61"/>
    </row>
    <row r="106" spans="12:24" x14ac:dyDescent="0.35">
      <c r="L106" s="319"/>
      <c r="M106" s="334"/>
      <c r="N106" s="334"/>
      <c r="O106" s="334"/>
      <c r="P106" s="334"/>
      <c r="Q106" s="334"/>
      <c r="R106" s="334"/>
      <c r="S106" s="334"/>
      <c r="T106" s="334"/>
      <c r="U106" s="334"/>
      <c r="V106" s="334"/>
      <c r="W106" s="334"/>
      <c r="X106" s="61"/>
    </row>
    <row r="107" spans="12:24" x14ac:dyDescent="0.35">
      <c r="L107" s="319"/>
      <c r="M107" s="334"/>
      <c r="N107" s="334"/>
      <c r="O107" s="334"/>
      <c r="P107" s="334"/>
      <c r="Q107" s="334"/>
      <c r="R107" s="334"/>
      <c r="S107" s="334"/>
      <c r="T107" s="334"/>
      <c r="U107" s="334"/>
      <c r="V107" s="334"/>
      <c r="W107" s="334"/>
      <c r="X107" s="61"/>
    </row>
    <row r="108" spans="12:24" x14ac:dyDescent="0.35">
      <c r="L108" s="319"/>
      <c r="M108" s="334"/>
      <c r="N108" s="334"/>
      <c r="O108" s="334"/>
      <c r="P108" s="334"/>
      <c r="Q108" s="334"/>
      <c r="R108" s="334"/>
      <c r="S108" s="334"/>
      <c r="T108" s="334"/>
      <c r="U108" s="334"/>
      <c r="V108" s="334"/>
      <c r="W108" s="334"/>
      <c r="X108" s="61"/>
    </row>
    <row r="109" spans="12:24" x14ac:dyDescent="0.35">
      <c r="L109" s="319"/>
      <c r="M109" s="334"/>
      <c r="N109" s="334"/>
      <c r="O109" s="334"/>
      <c r="P109" s="334"/>
      <c r="Q109" s="334"/>
      <c r="R109" s="334"/>
      <c r="S109" s="334"/>
      <c r="T109" s="334"/>
      <c r="U109" s="334"/>
      <c r="V109" s="334"/>
      <c r="W109" s="334"/>
      <c r="X109" s="61"/>
    </row>
    <row r="110" spans="12:24" x14ac:dyDescent="0.35">
      <c r="L110" s="319"/>
      <c r="M110" s="334"/>
      <c r="N110" s="334"/>
      <c r="O110" s="334"/>
      <c r="P110" s="334"/>
      <c r="Q110" s="334"/>
      <c r="R110" s="334"/>
      <c r="S110" s="334"/>
      <c r="T110" s="334"/>
      <c r="U110" s="334"/>
      <c r="V110" s="334"/>
      <c r="W110" s="334"/>
      <c r="X110" s="61"/>
    </row>
    <row r="111" spans="12:24" x14ac:dyDescent="0.35">
      <c r="L111" s="319"/>
      <c r="M111" s="334"/>
      <c r="N111" s="334"/>
      <c r="O111" s="334"/>
      <c r="P111" s="334"/>
      <c r="Q111" s="334"/>
      <c r="R111" s="334"/>
      <c r="S111" s="334"/>
      <c r="T111" s="334"/>
      <c r="U111" s="334"/>
      <c r="V111" s="334"/>
      <c r="W111" s="334"/>
      <c r="X111" s="61"/>
    </row>
    <row r="112" spans="12:24" x14ac:dyDescent="0.35">
      <c r="L112" s="319"/>
      <c r="M112" s="334"/>
      <c r="N112" s="334"/>
      <c r="O112" s="334"/>
      <c r="P112" s="334"/>
      <c r="Q112" s="334"/>
      <c r="R112" s="334"/>
      <c r="S112" s="334"/>
      <c r="T112" s="334"/>
      <c r="U112" s="334"/>
      <c r="V112" s="334"/>
      <c r="W112" s="334"/>
      <c r="X112" s="61"/>
    </row>
    <row r="113" spans="12:24" x14ac:dyDescent="0.35">
      <c r="L113" s="319"/>
      <c r="M113" s="334"/>
      <c r="N113" s="334"/>
      <c r="O113" s="334"/>
      <c r="P113" s="334"/>
      <c r="Q113" s="334"/>
      <c r="R113" s="334"/>
      <c r="S113" s="334"/>
      <c r="T113" s="334"/>
      <c r="U113" s="334"/>
      <c r="V113" s="334"/>
      <c r="W113" s="334"/>
      <c r="X113" s="61"/>
    </row>
    <row r="114" spans="12:24" x14ac:dyDescent="0.35">
      <c r="L114" s="336"/>
      <c r="M114" s="334"/>
      <c r="N114" s="334"/>
      <c r="O114" s="334"/>
      <c r="P114" s="334"/>
      <c r="Q114" s="334"/>
      <c r="R114" s="334"/>
      <c r="S114" s="334"/>
      <c r="T114" s="334"/>
      <c r="U114" s="334"/>
      <c r="V114" s="334"/>
      <c r="W114" s="334"/>
      <c r="X114" s="61"/>
    </row>
    <row r="115" spans="12:24" x14ac:dyDescent="0.35">
      <c r="L115" s="319"/>
      <c r="M115" s="334"/>
      <c r="N115" s="334"/>
      <c r="O115" s="334"/>
      <c r="P115" s="334"/>
      <c r="Q115" s="334"/>
      <c r="R115" s="334"/>
      <c r="S115" s="334"/>
      <c r="T115" s="334"/>
      <c r="U115" s="334"/>
      <c r="V115" s="334"/>
      <c r="W115" s="334"/>
      <c r="X115" s="61"/>
    </row>
    <row r="116" spans="12:24" x14ac:dyDescent="0.35">
      <c r="L116" s="319"/>
      <c r="M116" s="334"/>
      <c r="N116" s="334"/>
      <c r="O116" s="334"/>
      <c r="P116" s="334"/>
      <c r="Q116" s="334"/>
      <c r="R116" s="334"/>
      <c r="S116" s="334"/>
      <c r="T116" s="334"/>
      <c r="U116" s="334"/>
      <c r="V116" s="334"/>
      <c r="W116" s="334"/>
      <c r="X116" s="61"/>
    </row>
    <row r="117" spans="12:24" x14ac:dyDescent="0.35">
      <c r="L117" s="319"/>
      <c r="M117" s="334"/>
      <c r="N117" s="334"/>
      <c r="O117" s="334"/>
      <c r="P117" s="334"/>
      <c r="Q117" s="334"/>
      <c r="R117" s="334"/>
      <c r="S117" s="334"/>
      <c r="T117" s="334"/>
      <c r="U117" s="334"/>
      <c r="V117" s="334"/>
      <c r="W117" s="334"/>
      <c r="X117" s="61"/>
    </row>
    <row r="118" spans="12:24" x14ac:dyDescent="0.35">
      <c r="L118" s="319"/>
      <c r="M118" s="334"/>
      <c r="N118" s="334"/>
      <c r="O118" s="334"/>
      <c r="P118" s="334"/>
      <c r="Q118" s="334"/>
      <c r="R118" s="334"/>
      <c r="S118" s="334"/>
      <c r="T118" s="334"/>
      <c r="U118" s="334"/>
      <c r="V118" s="334"/>
      <c r="W118" s="334"/>
      <c r="X118" s="61"/>
    </row>
    <row r="119" spans="12:24" x14ac:dyDescent="0.35">
      <c r="L119" s="319"/>
      <c r="M119" s="334"/>
      <c r="N119" s="334"/>
      <c r="O119" s="334"/>
      <c r="P119" s="334"/>
      <c r="Q119" s="334"/>
      <c r="R119" s="334"/>
      <c r="S119" s="334"/>
      <c r="T119" s="334"/>
      <c r="U119" s="334"/>
      <c r="V119" s="334"/>
      <c r="W119" s="334"/>
      <c r="X119" s="61"/>
    </row>
    <row r="120" spans="12:24" x14ac:dyDescent="0.35">
      <c r="L120" s="319"/>
      <c r="M120" s="334"/>
      <c r="N120" s="334"/>
      <c r="O120" s="334"/>
      <c r="P120" s="334"/>
      <c r="Q120" s="334"/>
      <c r="R120" s="334"/>
      <c r="S120" s="334"/>
      <c r="T120" s="334"/>
      <c r="U120" s="334"/>
      <c r="V120" s="334"/>
      <c r="W120" s="334"/>
      <c r="X120" s="61"/>
    </row>
    <row r="121" spans="12:24" x14ac:dyDescent="0.35">
      <c r="L121" s="319"/>
      <c r="M121" s="334"/>
      <c r="N121" s="334"/>
      <c r="O121" s="334"/>
      <c r="P121" s="334"/>
      <c r="Q121" s="334"/>
      <c r="R121" s="334"/>
      <c r="S121" s="334"/>
      <c r="T121" s="334"/>
      <c r="U121" s="334"/>
      <c r="V121" s="334"/>
      <c r="W121" s="334"/>
      <c r="X121" s="61"/>
    </row>
    <row r="122" spans="12:24" x14ac:dyDescent="0.35">
      <c r="L122" s="319"/>
      <c r="M122" s="334"/>
      <c r="N122" s="334"/>
      <c r="O122" s="334"/>
      <c r="P122" s="334"/>
      <c r="Q122" s="334"/>
      <c r="R122" s="334"/>
      <c r="S122" s="334"/>
      <c r="T122" s="334"/>
      <c r="U122" s="334"/>
      <c r="V122" s="334"/>
      <c r="W122" s="334"/>
      <c r="X122" s="61"/>
    </row>
    <row r="123" spans="12:24" x14ac:dyDescent="0.35">
      <c r="L123" s="319"/>
      <c r="M123" s="334"/>
      <c r="N123" s="334"/>
      <c r="O123" s="334"/>
      <c r="P123" s="334"/>
      <c r="Q123" s="334"/>
      <c r="R123" s="334"/>
      <c r="S123" s="334"/>
      <c r="T123" s="334"/>
      <c r="U123" s="334"/>
      <c r="V123" s="334"/>
      <c r="W123" s="334"/>
      <c r="X123" s="61"/>
    </row>
    <row r="124" spans="12:24" x14ac:dyDescent="0.35">
      <c r="L124" s="319"/>
      <c r="M124" s="334"/>
      <c r="N124" s="334"/>
      <c r="O124" s="334"/>
      <c r="P124" s="334"/>
      <c r="Q124" s="334"/>
      <c r="R124" s="334"/>
      <c r="S124" s="334"/>
      <c r="T124" s="334"/>
      <c r="U124" s="334"/>
      <c r="V124" s="334"/>
      <c r="W124" s="334"/>
      <c r="X124" s="61"/>
    </row>
    <row r="125" spans="12:24" x14ac:dyDescent="0.35">
      <c r="L125" s="319"/>
      <c r="M125" s="334"/>
      <c r="N125" s="334"/>
      <c r="O125" s="334"/>
      <c r="P125" s="334"/>
      <c r="Q125" s="334"/>
      <c r="R125" s="334"/>
      <c r="S125" s="334"/>
      <c r="T125" s="334"/>
      <c r="U125" s="334"/>
      <c r="V125" s="334"/>
      <c r="W125" s="334"/>
      <c r="X125" s="61"/>
    </row>
    <row r="126" spans="12:24" x14ac:dyDescent="0.35">
      <c r="L126" s="319"/>
      <c r="M126" s="334"/>
      <c r="N126" s="334"/>
      <c r="O126" s="334"/>
      <c r="P126" s="334"/>
      <c r="Q126" s="334"/>
      <c r="R126" s="334"/>
      <c r="S126" s="334"/>
      <c r="T126" s="334"/>
      <c r="U126" s="334"/>
      <c r="V126" s="334"/>
      <c r="W126" s="334"/>
      <c r="X126" s="61"/>
    </row>
    <row r="127" spans="12:24" x14ac:dyDescent="0.35">
      <c r="L127" s="319"/>
      <c r="M127" s="334"/>
      <c r="N127" s="334"/>
      <c r="O127" s="334"/>
      <c r="P127" s="334"/>
      <c r="Q127" s="334"/>
      <c r="R127" s="334"/>
      <c r="S127" s="334"/>
      <c r="T127" s="334"/>
      <c r="U127" s="334"/>
      <c r="V127" s="334"/>
      <c r="W127" s="334"/>
      <c r="X127" s="61"/>
    </row>
    <row r="128" spans="12:24" x14ac:dyDescent="0.35">
      <c r="L128" s="319"/>
      <c r="M128" s="334"/>
      <c r="N128" s="334"/>
      <c r="O128" s="334"/>
      <c r="P128" s="334"/>
      <c r="Q128" s="334"/>
      <c r="R128" s="334"/>
      <c r="S128" s="334"/>
      <c r="T128" s="334"/>
      <c r="U128" s="334"/>
      <c r="V128" s="334"/>
      <c r="W128" s="334"/>
      <c r="X128" s="61"/>
    </row>
    <row r="129" spans="12:24" x14ac:dyDescent="0.35">
      <c r="L129" s="319"/>
      <c r="M129" s="334"/>
      <c r="N129" s="334"/>
      <c r="O129" s="334"/>
      <c r="P129" s="334"/>
      <c r="Q129" s="334"/>
      <c r="R129" s="334"/>
      <c r="S129" s="334"/>
      <c r="T129" s="334"/>
      <c r="U129" s="334"/>
      <c r="V129" s="334"/>
      <c r="W129" s="334"/>
      <c r="X129" s="61"/>
    </row>
    <row r="130" spans="12:24" x14ac:dyDescent="0.35">
      <c r="L130" s="319"/>
      <c r="M130" s="334"/>
      <c r="N130" s="334"/>
      <c r="O130" s="334"/>
      <c r="P130" s="334"/>
      <c r="Q130" s="334"/>
      <c r="R130" s="334"/>
      <c r="S130" s="334"/>
      <c r="T130" s="334"/>
      <c r="U130" s="334"/>
      <c r="V130" s="334"/>
      <c r="W130" s="334"/>
      <c r="X130" s="61"/>
    </row>
    <row r="131" spans="12:24" x14ac:dyDescent="0.35">
      <c r="L131" s="319"/>
      <c r="M131" s="334"/>
      <c r="N131" s="334"/>
      <c r="O131" s="334"/>
      <c r="P131" s="334"/>
      <c r="Q131" s="334"/>
      <c r="R131" s="334"/>
      <c r="S131" s="334"/>
      <c r="T131" s="334"/>
      <c r="U131" s="334"/>
      <c r="V131" s="334"/>
      <c r="W131" s="334"/>
      <c r="X131" s="61"/>
    </row>
    <row r="132" spans="12:24" x14ac:dyDescent="0.35">
      <c r="L132" s="319"/>
      <c r="M132" s="334"/>
      <c r="N132" s="334"/>
      <c r="O132" s="334"/>
      <c r="P132" s="334"/>
      <c r="Q132" s="334"/>
      <c r="R132" s="334"/>
      <c r="S132" s="334"/>
      <c r="T132" s="334"/>
      <c r="U132" s="334"/>
      <c r="V132" s="334"/>
      <c r="W132" s="334"/>
      <c r="X132" s="61"/>
    </row>
    <row r="133" spans="12:24" x14ac:dyDescent="0.35">
      <c r="L133" s="319"/>
      <c r="M133" s="334"/>
      <c r="N133" s="334"/>
      <c r="O133" s="334"/>
      <c r="P133" s="334"/>
      <c r="Q133" s="334"/>
      <c r="R133" s="334"/>
      <c r="S133" s="334"/>
      <c r="T133" s="334"/>
      <c r="U133" s="334"/>
      <c r="V133" s="334"/>
      <c r="W133" s="334"/>
      <c r="X133" s="61"/>
    </row>
    <row r="134" spans="12:24" x14ac:dyDescent="0.35">
      <c r="L134" s="319"/>
      <c r="M134" s="334"/>
      <c r="N134" s="334"/>
      <c r="O134" s="334"/>
      <c r="P134" s="334"/>
      <c r="Q134" s="334"/>
      <c r="R134" s="334"/>
      <c r="S134" s="334"/>
      <c r="T134" s="334"/>
      <c r="U134" s="334"/>
      <c r="V134" s="334"/>
      <c r="W134" s="334"/>
      <c r="X134" s="61"/>
    </row>
    <row r="135" spans="12:24" x14ac:dyDescent="0.35">
      <c r="L135" s="319"/>
      <c r="M135" s="334"/>
      <c r="N135" s="334"/>
      <c r="O135" s="334"/>
      <c r="P135" s="334"/>
      <c r="Q135" s="334"/>
      <c r="R135" s="334"/>
      <c r="S135" s="334"/>
      <c r="T135" s="334"/>
      <c r="U135" s="334"/>
      <c r="V135" s="334"/>
      <c r="W135" s="334"/>
      <c r="X135" s="61"/>
    </row>
    <row r="136" spans="12:24" x14ac:dyDescent="0.35">
      <c r="L136" s="319"/>
      <c r="M136" s="334"/>
      <c r="N136" s="334"/>
      <c r="O136" s="334"/>
      <c r="P136" s="334"/>
      <c r="Q136" s="334"/>
      <c r="R136" s="334"/>
      <c r="S136" s="334"/>
      <c r="T136" s="334"/>
      <c r="U136" s="334"/>
      <c r="V136" s="334"/>
      <c r="W136" s="334"/>
      <c r="X136" s="61"/>
    </row>
    <row r="137" spans="12:24" x14ac:dyDescent="0.35">
      <c r="L137" s="319"/>
      <c r="M137" s="334"/>
      <c r="N137" s="334"/>
      <c r="O137" s="334"/>
      <c r="P137" s="334"/>
      <c r="Q137" s="334"/>
      <c r="R137" s="334"/>
      <c r="S137" s="334"/>
      <c r="T137" s="334"/>
      <c r="U137" s="334"/>
      <c r="V137" s="334"/>
      <c r="W137" s="334"/>
      <c r="X137" s="61"/>
    </row>
    <row r="138" spans="12:24" x14ac:dyDescent="0.35">
      <c r="L138" s="319"/>
      <c r="M138" s="334"/>
      <c r="N138" s="334"/>
      <c r="O138" s="334"/>
      <c r="P138" s="334"/>
      <c r="Q138" s="334"/>
      <c r="R138" s="334"/>
      <c r="S138" s="334"/>
      <c r="T138" s="334"/>
      <c r="U138" s="334"/>
      <c r="V138" s="334"/>
      <c r="W138" s="334"/>
      <c r="X138" s="61"/>
    </row>
    <row r="139" spans="12:24" x14ac:dyDescent="0.35">
      <c r="L139" s="319"/>
      <c r="M139" s="334"/>
      <c r="N139" s="334"/>
      <c r="O139" s="334"/>
      <c r="P139" s="334"/>
      <c r="Q139" s="334"/>
      <c r="R139" s="334"/>
      <c r="S139" s="334"/>
      <c r="T139" s="334"/>
      <c r="U139" s="334"/>
      <c r="V139" s="334"/>
      <c r="W139" s="334"/>
      <c r="X139" s="61"/>
    </row>
    <row r="140" spans="12:24" x14ac:dyDescent="0.35">
      <c r="L140" s="319"/>
      <c r="M140" s="334"/>
      <c r="N140" s="334"/>
      <c r="O140" s="334"/>
      <c r="P140" s="334"/>
      <c r="Q140" s="334"/>
      <c r="R140" s="334"/>
      <c r="S140" s="334"/>
      <c r="T140" s="334"/>
      <c r="U140" s="334"/>
      <c r="V140" s="334"/>
      <c r="W140" s="334"/>
      <c r="X140" s="61"/>
    </row>
    <row r="141" spans="12:24" x14ac:dyDescent="0.35">
      <c r="L141" s="319"/>
      <c r="M141" s="334"/>
      <c r="N141" s="334"/>
      <c r="O141" s="334"/>
      <c r="P141" s="334"/>
      <c r="Q141" s="334"/>
      <c r="R141" s="334"/>
      <c r="S141" s="334"/>
      <c r="T141" s="334"/>
      <c r="U141" s="334"/>
      <c r="V141" s="334"/>
      <c r="W141" s="334"/>
      <c r="X141" s="61"/>
    </row>
    <row r="142" spans="12:24" x14ac:dyDescent="0.35">
      <c r="L142" s="319"/>
      <c r="M142" s="334"/>
      <c r="N142" s="334"/>
      <c r="O142" s="334"/>
      <c r="P142" s="334"/>
      <c r="Q142" s="334"/>
      <c r="R142" s="334"/>
      <c r="S142" s="334"/>
      <c r="T142" s="334"/>
      <c r="U142" s="334"/>
      <c r="V142" s="334"/>
      <c r="W142" s="334"/>
      <c r="X142" s="61"/>
    </row>
    <row r="143" spans="12:24" x14ac:dyDescent="0.35">
      <c r="L143" s="319"/>
      <c r="M143" s="334"/>
      <c r="N143" s="334"/>
      <c r="O143" s="334"/>
      <c r="P143" s="334"/>
      <c r="Q143" s="334"/>
      <c r="R143" s="334"/>
      <c r="S143" s="334"/>
      <c r="T143" s="334"/>
      <c r="U143" s="334"/>
      <c r="V143" s="334"/>
      <c r="W143" s="334"/>
      <c r="X143" s="61"/>
    </row>
    <row r="144" spans="12:24" x14ac:dyDescent="0.35">
      <c r="L144" s="319"/>
      <c r="M144" s="334"/>
      <c r="N144" s="334"/>
      <c r="O144" s="334"/>
      <c r="P144" s="334"/>
      <c r="Q144" s="334"/>
      <c r="R144" s="334"/>
      <c r="S144" s="334"/>
      <c r="T144" s="334"/>
      <c r="U144" s="334"/>
      <c r="V144" s="334"/>
      <c r="W144" s="334"/>
      <c r="X144" s="61"/>
    </row>
    <row r="145" spans="12:24" x14ac:dyDescent="0.35">
      <c r="L145" s="319"/>
      <c r="M145" s="334"/>
      <c r="N145" s="334"/>
      <c r="O145" s="334"/>
      <c r="P145" s="334"/>
      <c r="Q145" s="334"/>
      <c r="R145" s="334"/>
      <c r="S145" s="334"/>
      <c r="T145" s="334"/>
      <c r="U145" s="334"/>
      <c r="V145" s="334"/>
      <c r="W145" s="334"/>
      <c r="X145" s="61"/>
    </row>
    <row r="146" spans="12:24" x14ac:dyDescent="0.35">
      <c r="L146" s="319"/>
      <c r="M146" s="334"/>
      <c r="N146" s="334"/>
      <c r="O146" s="334"/>
      <c r="P146" s="334"/>
      <c r="Q146" s="334"/>
      <c r="R146" s="334"/>
      <c r="S146" s="334"/>
      <c r="T146" s="334"/>
      <c r="U146" s="334"/>
      <c r="V146" s="334"/>
      <c r="W146" s="334"/>
      <c r="X146" s="61"/>
    </row>
    <row r="147" spans="12:24" x14ac:dyDescent="0.35">
      <c r="L147" s="319"/>
      <c r="M147" s="334"/>
      <c r="N147" s="334"/>
      <c r="O147" s="334"/>
      <c r="P147" s="334"/>
      <c r="Q147" s="334"/>
      <c r="R147" s="334"/>
      <c r="S147" s="334"/>
      <c r="T147" s="334"/>
      <c r="U147" s="334"/>
      <c r="V147" s="334"/>
      <c r="W147" s="334"/>
      <c r="X147" s="61"/>
    </row>
    <row r="148" spans="12:24" x14ac:dyDescent="0.35">
      <c r="L148" s="319"/>
      <c r="M148" s="334"/>
      <c r="N148" s="334"/>
      <c r="O148" s="334"/>
      <c r="P148" s="334"/>
      <c r="Q148" s="334"/>
      <c r="R148" s="334"/>
      <c r="S148" s="334"/>
      <c r="T148" s="334"/>
      <c r="U148" s="334"/>
      <c r="V148" s="334"/>
      <c r="W148" s="334"/>
      <c r="X148" s="61"/>
    </row>
    <row r="149" spans="12:24" x14ac:dyDescent="0.35">
      <c r="L149" s="319"/>
      <c r="M149" s="334"/>
      <c r="N149" s="334"/>
      <c r="O149" s="334"/>
      <c r="P149" s="334"/>
      <c r="Q149" s="334"/>
      <c r="R149" s="334"/>
      <c r="S149" s="334"/>
      <c r="T149" s="334"/>
      <c r="U149" s="334"/>
      <c r="V149" s="334"/>
      <c r="W149" s="334"/>
      <c r="X149" s="61"/>
    </row>
    <row r="150" spans="12:24" x14ac:dyDescent="0.35">
      <c r="L150" s="319"/>
      <c r="M150" s="334"/>
      <c r="N150" s="334"/>
      <c r="O150" s="334"/>
      <c r="P150" s="334"/>
      <c r="Q150" s="334"/>
      <c r="R150" s="334"/>
      <c r="S150" s="334"/>
      <c r="T150" s="334"/>
      <c r="U150" s="334"/>
      <c r="V150" s="334"/>
      <c r="W150" s="334"/>
      <c r="X150" s="61"/>
    </row>
    <row r="151" spans="12:24" x14ac:dyDescent="0.35">
      <c r="L151" s="319"/>
      <c r="M151" s="334"/>
      <c r="N151" s="334"/>
      <c r="O151" s="334"/>
      <c r="P151" s="334"/>
      <c r="Q151" s="334"/>
      <c r="R151" s="334"/>
      <c r="S151" s="334"/>
      <c r="T151" s="334"/>
      <c r="U151" s="334"/>
      <c r="V151" s="334"/>
      <c r="W151" s="334"/>
      <c r="X151" s="61"/>
    </row>
    <row r="152" spans="12:24" x14ac:dyDescent="0.35">
      <c r="L152" s="319"/>
      <c r="M152" s="334"/>
      <c r="N152" s="334"/>
      <c r="O152" s="334"/>
      <c r="P152" s="334"/>
      <c r="Q152" s="334"/>
      <c r="R152" s="334"/>
      <c r="S152" s="334"/>
      <c r="T152" s="334"/>
      <c r="U152" s="334"/>
      <c r="V152" s="334"/>
      <c r="W152" s="334"/>
      <c r="X152" s="61"/>
    </row>
    <row r="153" spans="12:24" x14ac:dyDescent="0.35">
      <c r="L153" s="319"/>
      <c r="M153" s="334"/>
      <c r="N153" s="334"/>
      <c r="O153" s="334"/>
      <c r="P153" s="334"/>
      <c r="Q153" s="334"/>
      <c r="R153" s="334"/>
      <c r="S153" s="334"/>
      <c r="T153" s="334"/>
      <c r="U153" s="334"/>
      <c r="V153" s="334"/>
      <c r="W153" s="334"/>
      <c r="X153" s="61"/>
    </row>
    <row r="154" spans="12:24" x14ac:dyDescent="0.35">
      <c r="L154" s="319"/>
      <c r="M154" s="334"/>
      <c r="N154" s="334"/>
      <c r="O154" s="334"/>
      <c r="P154" s="334"/>
      <c r="Q154" s="334"/>
      <c r="R154" s="334"/>
      <c r="S154" s="334"/>
      <c r="T154" s="334"/>
      <c r="U154" s="334"/>
      <c r="V154" s="334"/>
      <c r="W154" s="334"/>
      <c r="X154" s="61"/>
    </row>
    <row r="155" spans="12:24" x14ac:dyDescent="0.35">
      <c r="L155" s="319"/>
      <c r="M155" s="334"/>
      <c r="N155" s="334"/>
      <c r="O155" s="334"/>
      <c r="P155" s="334"/>
      <c r="Q155" s="334"/>
      <c r="R155" s="334"/>
      <c r="S155" s="334"/>
      <c r="T155" s="334"/>
      <c r="U155" s="334"/>
      <c r="V155" s="334"/>
      <c r="W155" s="334"/>
      <c r="X155" s="61"/>
    </row>
    <row r="156" spans="12:24" x14ac:dyDescent="0.35">
      <c r="L156" s="319"/>
      <c r="M156" s="334"/>
      <c r="N156" s="334"/>
      <c r="O156" s="334"/>
      <c r="P156" s="334"/>
      <c r="Q156" s="334"/>
      <c r="R156" s="334"/>
      <c r="S156" s="334"/>
      <c r="T156" s="334"/>
      <c r="U156" s="334"/>
      <c r="V156" s="334"/>
      <c r="W156" s="334"/>
      <c r="X156" s="61"/>
    </row>
    <row r="157" spans="12:24" x14ac:dyDescent="0.35">
      <c r="L157" s="319"/>
      <c r="M157" s="334"/>
      <c r="N157" s="334"/>
      <c r="O157" s="334"/>
      <c r="P157" s="334"/>
      <c r="Q157" s="334"/>
      <c r="R157" s="334"/>
      <c r="S157" s="334"/>
      <c r="T157" s="334"/>
      <c r="U157" s="334"/>
      <c r="V157" s="334"/>
      <c r="W157" s="334"/>
      <c r="X157" s="61"/>
    </row>
    <row r="158" spans="12:24" x14ac:dyDescent="0.35">
      <c r="L158" s="319"/>
      <c r="M158" s="334"/>
      <c r="N158" s="334"/>
      <c r="O158" s="334"/>
      <c r="P158" s="334"/>
      <c r="Q158" s="334"/>
      <c r="R158" s="334"/>
      <c r="S158" s="334"/>
      <c r="T158" s="334"/>
      <c r="U158" s="334"/>
      <c r="V158" s="334"/>
      <c r="W158" s="334"/>
      <c r="X158" s="61"/>
    </row>
    <row r="159" spans="12:24" x14ac:dyDescent="0.35">
      <c r="L159" s="319"/>
      <c r="M159" s="334"/>
      <c r="N159" s="334"/>
      <c r="O159" s="334"/>
      <c r="P159" s="334"/>
      <c r="Q159" s="334"/>
      <c r="R159" s="334"/>
      <c r="S159" s="334"/>
      <c r="T159" s="334"/>
      <c r="U159" s="334"/>
      <c r="V159" s="334"/>
      <c r="W159" s="334"/>
      <c r="X159" s="61"/>
    </row>
    <row r="160" spans="12:24" x14ac:dyDescent="0.35">
      <c r="L160" s="319"/>
      <c r="M160" s="334"/>
      <c r="N160" s="334"/>
      <c r="O160" s="334"/>
      <c r="P160" s="334"/>
      <c r="Q160" s="334"/>
      <c r="R160" s="334"/>
      <c r="S160" s="334"/>
      <c r="T160" s="334"/>
      <c r="U160" s="334"/>
      <c r="V160" s="334"/>
      <c r="W160" s="334"/>
      <c r="X160" s="61"/>
    </row>
    <row r="161" spans="12:24" x14ac:dyDescent="0.35">
      <c r="L161" s="319"/>
      <c r="M161" s="334"/>
      <c r="N161" s="334"/>
      <c r="O161" s="334"/>
      <c r="P161" s="334"/>
      <c r="Q161" s="334"/>
      <c r="R161" s="334"/>
      <c r="S161" s="334"/>
      <c r="T161" s="334"/>
      <c r="U161" s="334"/>
      <c r="V161" s="334"/>
      <c r="W161" s="334"/>
      <c r="X161" s="61"/>
    </row>
    <row r="162" spans="12:24" x14ac:dyDescent="0.35">
      <c r="L162" s="319"/>
      <c r="M162" s="334"/>
      <c r="N162" s="334"/>
      <c r="O162" s="334"/>
      <c r="P162" s="334"/>
      <c r="Q162" s="334"/>
      <c r="R162" s="334"/>
      <c r="S162" s="334"/>
      <c r="T162" s="334"/>
      <c r="U162" s="334"/>
      <c r="V162" s="334"/>
      <c r="W162" s="334"/>
      <c r="X162" s="61"/>
    </row>
    <row r="163" spans="12:24" x14ac:dyDescent="0.35">
      <c r="L163" s="319"/>
      <c r="M163" s="334"/>
      <c r="N163" s="334"/>
      <c r="O163" s="334"/>
      <c r="P163" s="334"/>
      <c r="Q163" s="334"/>
      <c r="R163" s="334"/>
      <c r="S163" s="334"/>
      <c r="T163" s="334"/>
      <c r="U163" s="334"/>
      <c r="V163" s="334"/>
      <c r="W163" s="334"/>
      <c r="X163" s="61"/>
    </row>
    <row r="164" spans="12:24" x14ac:dyDescent="0.35">
      <c r="L164" s="319"/>
      <c r="M164" s="334"/>
      <c r="N164" s="334"/>
      <c r="O164" s="334"/>
      <c r="P164" s="334"/>
      <c r="Q164" s="334"/>
      <c r="R164" s="334"/>
      <c r="S164" s="334"/>
      <c r="T164" s="334"/>
      <c r="U164" s="334"/>
      <c r="V164" s="334"/>
      <c r="W164" s="334"/>
      <c r="X164" s="61"/>
    </row>
    <row r="165" spans="12:24" x14ac:dyDescent="0.35">
      <c r="L165" s="319"/>
      <c r="M165" s="334"/>
      <c r="N165" s="334"/>
      <c r="O165" s="334"/>
      <c r="P165" s="334"/>
      <c r="Q165" s="334"/>
      <c r="R165" s="334"/>
      <c r="S165" s="334"/>
      <c r="T165" s="334"/>
      <c r="U165" s="334"/>
      <c r="V165" s="334"/>
      <c r="W165" s="334"/>
      <c r="X165" s="61"/>
    </row>
    <row r="166" spans="12:24" x14ac:dyDescent="0.35">
      <c r="L166" s="319"/>
      <c r="M166" s="334"/>
      <c r="N166" s="334"/>
      <c r="O166" s="334"/>
      <c r="P166" s="334"/>
      <c r="Q166" s="334"/>
      <c r="R166" s="334"/>
      <c r="S166" s="334"/>
      <c r="T166" s="334"/>
      <c r="U166" s="334"/>
      <c r="V166" s="334"/>
      <c r="W166" s="334"/>
      <c r="X166" s="61"/>
    </row>
    <row r="167" spans="12:24" x14ac:dyDescent="0.35">
      <c r="L167" s="319"/>
      <c r="M167" s="334"/>
      <c r="N167" s="334"/>
      <c r="O167" s="334"/>
      <c r="P167" s="334"/>
      <c r="Q167" s="334"/>
      <c r="R167" s="334"/>
      <c r="S167" s="334"/>
      <c r="T167" s="334"/>
      <c r="U167" s="334"/>
      <c r="V167" s="334"/>
      <c r="W167" s="334"/>
      <c r="X167" s="61"/>
    </row>
    <row r="168" spans="12:24" x14ac:dyDescent="0.35">
      <c r="L168" s="319"/>
      <c r="M168" s="334"/>
      <c r="N168" s="334"/>
      <c r="O168" s="334"/>
      <c r="P168" s="334"/>
      <c r="Q168" s="334"/>
      <c r="R168" s="334"/>
      <c r="S168" s="334"/>
      <c r="T168" s="334"/>
      <c r="U168" s="334"/>
      <c r="V168" s="334"/>
      <c r="W168" s="334"/>
      <c r="X168" s="61"/>
    </row>
    <row r="169" spans="12:24" x14ac:dyDescent="0.35">
      <c r="L169" s="319"/>
      <c r="M169" s="334"/>
      <c r="N169" s="334"/>
      <c r="O169" s="334"/>
      <c r="P169" s="334"/>
      <c r="Q169" s="334"/>
      <c r="R169" s="334"/>
      <c r="S169" s="334"/>
      <c r="T169" s="334"/>
      <c r="U169" s="334"/>
      <c r="V169" s="334"/>
      <c r="W169" s="334"/>
      <c r="X169" s="61"/>
    </row>
    <row r="170" spans="12:24" x14ac:dyDescent="0.35">
      <c r="L170" s="336"/>
      <c r="M170" s="334"/>
      <c r="N170" s="334"/>
      <c r="O170" s="334"/>
      <c r="P170" s="334"/>
      <c r="Q170" s="334"/>
      <c r="R170" s="334"/>
      <c r="S170" s="334"/>
      <c r="T170" s="334"/>
      <c r="U170" s="334"/>
      <c r="V170" s="334"/>
      <c r="W170" s="334"/>
      <c r="X170" s="61"/>
    </row>
    <row r="171" spans="12:24" x14ac:dyDescent="0.35">
      <c r="L171" s="319"/>
      <c r="M171" s="334"/>
      <c r="N171" s="334"/>
      <c r="O171" s="334"/>
      <c r="P171" s="334"/>
      <c r="Q171" s="334"/>
      <c r="R171" s="334"/>
      <c r="S171" s="334"/>
      <c r="T171" s="334"/>
      <c r="U171" s="334"/>
      <c r="V171" s="334"/>
      <c r="W171" s="334"/>
      <c r="X171" s="61"/>
    </row>
    <row r="172" spans="12:24" x14ac:dyDescent="0.35">
      <c r="L172" s="319"/>
      <c r="M172" s="334"/>
      <c r="N172" s="334"/>
      <c r="O172" s="334"/>
      <c r="P172" s="334"/>
      <c r="Q172" s="334"/>
      <c r="R172" s="334"/>
      <c r="S172" s="334"/>
      <c r="T172" s="334"/>
      <c r="U172" s="334"/>
      <c r="V172" s="334"/>
      <c r="W172" s="334"/>
      <c r="X172" s="61"/>
    </row>
    <row r="173" spans="12:24" x14ac:dyDescent="0.35">
      <c r="L173" s="319"/>
      <c r="M173" s="334"/>
      <c r="N173" s="334"/>
      <c r="O173" s="334"/>
      <c r="P173" s="334"/>
      <c r="Q173" s="334"/>
      <c r="R173" s="334"/>
      <c r="S173" s="334"/>
      <c r="T173" s="334"/>
      <c r="U173" s="334"/>
      <c r="V173" s="334"/>
      <c r="W173" s="334"/>
      <c r="X173" s="61"/>
    </row>
    <row r="174" spans="12:24" x14ac:dyDescent="0.35">
      <c r="L174" s="319"/>
      <c r="M174" s="334"/>
      <c r="N174" s="334"/>
      <c r="O174" s="334"/>
      <c r="P174" s="334"/>
      <c r="Q174" s="334"/>
      <c r="R174" s="334"/>
      <c r="S174" s="334"/>
      <c r="T174" s="334"/>
      <c r="U174" s="334"/>
      <c r="V174" s="334"/>
      <c r="W174" s="334"/>
      <c r="X174" s="61"/>
    </row>
    <row r="175" spans="12:24" x14ac:dyDescent="0.35">
      <c r="L175" s="319"/>
      <c r="M175" s="334"/>
      <c r="N175" s="334"/>
      <c r="O175" s="334"/>
      <c r="P175" s="334"/>
      <c r="Q175" s="334"/>
      <c r="R175" s="334"/>
      <c r="S175" s="334"/>
      <c r="T175" s="334"/>
      <c r="U175" s="334"/>
      <c r="V175" s="334"/>
      <c r="W175" s="334"/>
      <c r="X175" s="61"/>
    </row>
    <row r="176" spans="12:24" x14ac:dyDescent="0.35">
      <c r="L176" s="319"/>
      <c r="M176" s="334"/>
      <c r="N176" s="334"/>
      <c r="O176" s="334"/>
      <c r="P176" s="334"/>
      <c r="Q176" s="334"/>
      <c r="R176" s="334"/>
      <c r="S176" s="334"/>
      <c r="T176" s="334"/>
      <c r="U176" s="334"/>
      <c r="V176" s="334"/>
      <c r="W176" s="334"/>
      <c r="X176" s="61"/>
    </row>
    <row r="177" spans="12:24" x14ac:dyDescent="0.35">
      <c r="L177" s="319"/>
      <c r="M177" s="334"/>
      <c r="N177" s="334"/>
      <c r="O177" s="334"/>
      <c r="P177" s="334"/>
      <c r="Q177" s="334"/>
      <c r="R177" s="334"/>
      <c r="S177" s="334"/>
      <c r="T177" s="334"/>
      <c r="U177" s="334"/>
      <c r="V177" s="334"/>
      <c r="W177" s="334"/>
      <c r="X177" s="61"/>
    </row>
    <row r="178" spans="12:24" x14ac:dyDescent="0.35">
      <c r="L178" s="319"/>
      <c r="M178" s="334"/>
      <c r="N178" s="334"/>
      <c r="O178" s="334"/>
      <c r="P178" s="334"/>
      <c r="Q178" s="334"/>
      <c r="R178" s="334"/>
      <c r="S178" s="334"/>
      <c r="T178" s="334"/>
      <c r="U178" s="334"/>
      <c r="V178" s="334"/>
      <c r="W178" s="334"/>
      <c r="X178" s="61"/>
    </row>
    <row r="179" spans="12:24" x14ac:dyDescent="0.35">
      <c r="L179" s="319"/>
      <c r="M179" s="334"/>
      <c r="N179" s="334"/>
      <c r="O179" s="334"/>
      <c r="P179" s="334"/>
      <c r="Q179" s="334"/>
      <c r="R179" s="334"/>
      <c r="S179" s="334"/>
      <c r="T179" s="334"/>
      <c r="U179" s="334"/>
      <c r="V179" s="334"/>
      <c r="W179" s="334"/>
      <c r="X179" s="61"/>
    </row>
    <row r="180" spans="12:24" x14ac:dyDescent="0.35">
      <c r="L180" s="319"/>
      <c r="M180" s="334"/>
      <c r="N180" s="334"/>
      <c r="O180" s="334"/>
      <c r="P180" s="334"/>
      <c r="Q180" s="334"/>
      <c r="R180" s="334"/>
      <c r="S180" s="334"/>
      <c r="T180" s="334"/>
      <c r="U180" s="334"/>
      <c r="V180" s="334"/>
      <c r="W180" s="334"/>
      <c r="X180" s="61"/>
    </row>
    <row r="181" spans="12:24" x14ac:dyDescent="0.35">
      <c r="L181" s="319"/>
      <c r="M181" s="334"/>
      <c r="N181" s="334"/>
      <c r="O181" s="334"/>
      <c r="P181" s="334"/>
      <c r="Q181" s="334"/>
      <c r="R181" s="334"/>
      <c r="S181" s="334"/>
      <c r="T181" s="334"/>
      <c r="U181" s="334"/>
      <c r="V181" s="334"/>
      <c r="W181" s="334"/>
      <c r="X181" s="61"/>
    </row>
    <row r="182" spans="12:24" x14ac:dyDescent="0.35">
      <c r="L182" s="319"/>
      <c r="M182" s="334"/>
      <c r="N182" s="334"/>
      <c r="O182" s="334"/>
      <c r="P182" s="334"/>
      <c r="Q182" s="334"/>
      <c r="R182" s="334"/>
      <c r="S182" s="334"/>
      <c r="T182" s="334"/>
      <c r="U182" s="334"/>
      <c r="V182" s="334"/>
      <c r="W182" s="334"/>
      <c r="X182" s="61"/>
    </row>
    <row r="183" spans="12:24" x14ac:dyDescent="0.35">
      <c r="L183" s="319"/>
      <c r="M183" s="334"/>
      <c r="N183" s="334"/>
      <c r="O183" s="334"/>
      <c r="P183" s="334"/>
      <c r="Q183" s="334"/>
      <c r="R183" s="334"/>
      <c r="S183" s="334"/>
      <c r="T183" s="334"/>
      <c r="U183" s="334"/>
      <c r="V183" s="334"/>
      <c r="W183" s="334"/>
      <c r="X183" s="61"/>
    </row>
    <row r="184" spans="12:24" x14ac:dyDescent="0.35">
      <c r="L184" s="336"/>
      <c r="M184" s="334"/>
      <c r="N184" s="334"/>
      <c r="O184" s="334"/>
      <c r="P184" s="334"/>
      <c r="Q184" s="334"/>
      <c r="R184" s="334"/>
      <c r="S184" s="334"/>
      <c r="T184" s="334"/>
      <c r="U184" s="334"/>
      <c r="V184" s="334"/>
      <c r="W184" s="334"/>
      <c r="X184" s="61"/>
    </row>
    <row r="185" spans="12:24" x14ac:dyDescent="0.35">
      <c r="L185" s="319"/>
      <c r="M185" s="334"/>
      <c r="N185" s="334"/>
      <c r="O185" s="334"/>
      <c r="P185" s="334"/>
      <c r="Q185" s="334"/>
      <c r="R185" s="334"/>
      <c r="S185" s="334"/>
      <c r="T185" s="334"/>
      <c r="U185" s="334"/>
      <c r="V185" s="334"/>
      <c r="W185" s="334"/>
      <c r="X185" s="61"/>
    </row>
    <row r="186" spans="12:24" x14ac:dyDescent="0.35">
      <c r="L186" s="319"/>
      <c r="M186" s="334"/>
      <c r="N186" s="334"/>
      <c r="O186" s="334"/>
      <c r="P186" s="334"/>
      <c r="Q186" s="334"/>
      <c r="R186" s="334"/>
      <c r="S186" s="334"/>
      <c r="T186" s="334"/>
      <c r="U186" s="334"/>
      <c r="V186" s="334"/>
      <c r="W186" s="334"/>
      <c r="X186" s="61"/>
    </row>
    <row r="187" spans="12:24" x14ac:dyDescent="0.35">
      <c r="L187" s="319"/>
      <c r="M187" s="334"/>
      <c r="N187" s="334"/>
      <c r="O187" s="334"/>
      <c r="P187" s="334"/>
      <c r="Q187" s="334"/>
      <c r="R187" s="334"/>
      <c r="S187" s="334"/>
      <c r="T187" s="334"/>
      <c r="U187" s="334"/>
      <c r="V187" s="334"/>
      <c r="W187" s="334"/>
      <c r="X187" s="61"/>
    </row>
    <row r="188" spans="12:24" x14ac:dyDescent="0.35">
      <c r="L188" s="319"/>
      <c r="M188" s="334"/>
      <c r="N188" s="334"/>
      <c r="O188" s="334"/>
      <c r="P188" s="334"/>
      <c r="Q188" s="334"/>
      <c r="R188" s="334"/>
      <c r="S188" s="334"/>
      <c r="T188" s="334"/>
      <c r="U188" s="334"/>
      <c r="V188" s="334"/>
      <c r="W188" s="334"/>
      <c r="X188" s="61"/>
    </row>
    <row r="189" spans="12:24" x14ac:dyDescent="0.35">
      <c r="L189" s="319"/>
      <c r="M189" s="334"/>
      <c r="N189" s="334"/>
      <c r="O189" s="334"/>
      <c r="P189" s="334"/>
      <c r="Q189" s="334"/>
      <c r="R189" s="334"/>
      <c r="S189" s="334"/>
      <c r="T189" s="334"/>
      <c r="U189" s="334"/>
      <c r="V189" s="334"/>
      <c r="W189" s="334"/>
      <c r="X189" s="61"/>
    </row>
    <row r="190" spans="12:24" x14ac:dyDescent="0.35">
      <c r="L190" s="319"/>
      <c r="M190" s="334"/>
      <c r="N190" s="334"/>
      <c r="O190" s="334"/>
      <c r="P190" s="334"/>
      <c r="Q190" s="334"/>
      <c r="R190" s="334"/>
      <c r="S190" s="334"/>
      <c r="T190" s="334"/>
      <c r="U190" s="334"/>
      <c r="V190" s="334"/>
      <c r="W190" s="334"/>
      <c r="X190" s="61"/>
    </row>
    <row r="191" spans="12:24" x14ac:dyDescent="0.35">
      <c r="L191" s="336"/>
      <c r="M191" s="334"/>
      <c r="N191" s="334"/>
      <c r="O191" s="334"/>
      <c r="P191" s="334"/>
      <c r="Q191" s="334"/>
      <c r="R191" s="334"/>
      <c r="S191" s="334"/>
      <c r="T191" s="334"/>
      <c r="U191" s="334"/>
      <c r="V191" s="334"/>
      <c r="W191" s="334"/>
      <c r="X191" s="61"/>
    </row>
    <row r="192" spans="12:24" x14ac:dyDescent="0.35">
      <c r="L192" s="336"/>
      <c r="M192" s="334"/>
      <c r="N192" s="334"/>
      <c r="O192" s="334"/>
      <c r="P192" s="334"/>
      <c r="Q192" s="334"/>
      <c r="R192" s="334"/>
      <c r="S192" s="334"/>
      <c r="T192" s="334"/>
      <c r="U192" s="334"/>
      <c r="V192" s="334"/>
      <c r="W192" s="334"/>
      <c r="X192" s="61"/>
    </row>
    <row r="193" spans="12:24" x14ac:dyDescent="0.35">
      <c r="L193" s="319"/>
      <c r="M193" s="334"/>
      <c r="N193" s="334"/>
      <c r="O193" s="334"/>
      <c r="P193" s="334"/>
      <c r="Q193" s="334"/>
      <c r="R193" s="334"/>
      <c r="S193" s="334"/>
      <c r="T193" s="334"/>
      <c r="U193" s="334"/>
      <c r="V193" s="334"/>
      <c r="W193" s="334"/>
      <c r="X193" s="61"/>
    </row>
    <row r="194" spans="12:24" x14ac:dyDescent="0.35">
      <c r="L194" s="319"/>
      <c r="M194" s="334"/>
      <c r="N194" s="334"/>
      <c r="O194" s="334"/>
      <c r="P194" s="334"/>
      <c r="Q194" s="334"/>
      <c r="R194" s="334"/>
      <c r="S194" s="334"/>
      <c r="T194" s="334"/>
      <c r="U194" s="334"/>
      <c r="V194" s="334"/>
      <c r="W194" s="334"/>
      <c r="X194" s="61"/>
    </row>
    <row r="195" spans="12:24" x14ac:dyDescent="0.35">
      <c r="L195" s="319"/>
      <c r="M195" s="334"/>
      <c r="N195" s="334"/>
      <c r="O195" s="334"/>
      <c r="P195" s="334"/>
      <c r="Q195" s="334"/>
      <c r="R195" s="334"/>
      <c r="S195" s="334"/>
      <c r="T195" s="334"/>
      <c r="U195" s="334"/>
      <c r="V195" s="334"/>
      <c r="W195" s="334"/>
      <c r="X195" s="61"/>
    </row>
    <row r="196" spans="12:24" x14ac:dyDescent="0.35">
      <c r="L196" s="336"/>
      <c r="M196" s="334"/>
      <c r="N196" s="334"/>
      <c r="O196" s="334"/>
      <c r="P196" s="334"/>
      <c r="Q196" s="334"/>
      <c r="R196" s="334"/>
      <c r="S196" s="334"/>
      <c r="T196" s="334"/>
      <c r="U196" s="334"/>
      <c r="V196" s="334"/>
      <c r="W196" s="334"/>
      <c r="X196" s="61"/>
    </row>
    <row r="197" spans="12:24" x14ac:dyDescent="0.35">
      <c r="L197" s="319"/>
      <c r="M197" s="334"/>
      <c r="N197" s="334"/>
      <c r="O197" s="334"/>
      <c r="P197" s="334"/>
      <c r="Q197" s="334"/>
      <c r="R197" s="334"/>
      <c r="S197" s="334"/>
      <c r="T197" s="334"/>
      <c r="U197" s="334"/>
      <c r="V197" s="334"/>
      <c r="W197" s="334"/>
      <c r="X197" s="61"/>
    </row>
    <row r="198" spans="12:24" x14ac:dyDescent="0.35">
      <c r="L198" s="319"/>
      <c r="M198" s="334"/>
      <c r="N198" s="334"/>
      <c r="O198" s="334"/>
      <c r="P198" s="334"/>
      <c r="Q198" s="334"/>
      <c r="R198" s="334"/>
      <c r="S198" s="334"/>
      <c r="T198" s="334"/>
      <c r="U198" s="334"/>
      <c r="V198" s="334"/>
      <c r="W198" s="334"/>
      <c r="X198" s="61"/>
    </row>
    <row r="199" spans="12:24" x14ac:dyDescent="0.35">
      <c r="L199" s="319"/>
      <c r="M199" s="334"/>
      <c r="N199" s="334"/>
      <c r="O199" s="334"/>
      <c r="P199" s="334"/>
      <c r="Q199" s="334"/>
      <c r="R199" s="334"/>
      <c r="S199" s="334"/>
      <c r="T199" s="334"/>
      <c r="U199" s="334"/>
      <c r="V199" s="334"/>
      <c r="W199" s="334"/>
      <c r="X199" s="61"/>
    </row>
    <row r="200" spans="12:24" x14ac:dyDescent="0.35">
      <c r="L200" s="319"/>
      <c r="M200" s="334"/>
      <c r="N200" s="334"/>
      <c r="O200" s="334"/>
      <c r="P200" s="334"/>
      <c r="Q200" s="334"/>
      <c r="R200" s="334"/>
      <c r="S200" s="334"/>
      <c r="T200" s="334"/>
      <c r="U200" s="334"/>
      <c r="V200" s="334"/>
      <c r="W200" s="334"/>
      <c r="X200" s="61"/>
    </row>
    <row r="201" spans="12:24" x14ac:dyDescent="0.35">
      <c r="L201" s="319"/>
      <c r="M201" s="334"/>
      <c r="N201" s="334"/>
      <c r="O201" s="334"/>
      <c r="P201" s="334"/>
      <c r="Q201" s="334"/>
      <c r="R201" s="334"/>
      <c r="S201" s="334"/>
      <c r="T201" s="334"/>
      <c r="U201" s="334"/>
      <c r="V201" s="334"/>
      <c r="W201" s="334"/>
      <c r="X201" s="61"/>
    </row>
    <row r="202" spans="12:24" x14ac:dyDescent="0.35">
      <c r="L202" s="336"/>
      <c r="M202" s="334"/>
      <c r="N202" s="334"/>
      <c r="O202" s="334"/>
      <c r="P202" s="334"/>
      <c r="Q202" s="334"/>
      <c r="R202" s="334"/>
      <c r="S202" s="334"/>
      <c r="T202" s="334"/>
      <c r="U202" s="334"/>
      <c r="V202" s="334"/>
      <c r="W202" s="334"/>
      <c r="X202" s="61"/>
    </row>
    <row r="203" spans="12:24" x14ac:dyDescent="0.35">
      <c r="L203" s="319"/>
      <c r="M203" s="334"/>
      <c r="N203" s="334"/>
      <c r="O203" s="334"/>
      <c r="P203" s="334"/>
      <c r="Q203" s="334"/>
      <c r="R203" s="334"/>
      <c r="S203" s="334"/>
      <c r="T203" s="334"/>
      <c r="U203" s="334"/>
      <c r="V203" s="334"/>
      <c r="W203" s="334"/>
      <c r="X203" s="61"/>
    </row>
    <row r="204" spans="12:24" x14ac:dyDescent="0.35">
      <c r="L204" s="319"/>
      <c r="M204" s="334"/>
      <c r="N204" s="334"/>
      <c r="O204" s="334"/>
      <c r="P204" s="334"/>
      <c r="Q204" s="334"/>
      <c r="R204" s="334"/>
      <c r="S204" s="334"/>
      <c r="T204" s="334"/>
      <c r="U204" s="334"/>
      <c r="V204" s="334"/>
      <c r="W204" s="334"/>
      <c r="X204" s="61"/>
    </row>
    <row r="205" spans="12:24" x14ac:dyDescent="0.35">
      <c r="L205" s="319"/>
      <c r="M205" s="334"/>
      <c r="N205" s="334"/>
      <c r="O205" s="334"/>
      <c r="P205" s="334"/>
      <c r="Q205" s="334"/>
      <c r="R205" s="334"/>
      <c r="S205" s="334"/>
      <c r="T205" s="334"/>
      <c r="U205" s="334"/>
      <c r="V205" s="334"/>
      <c r="W205" s="334"/>
      <c r="X205" s="61"/>
    </row>
    <row r="206" spans="12:24" x14ac:dyDescent="0.35">
      <c r="L206" s="336"/>
      <c r="M206" s="334"/>
      <c r="N206" s="334"/>
      <c r="O206" s="334"/>
      <c r="P206" s="334"/>
      <c r="Q206" s="334"/>
      <c r="R206" s="334"/>
      <c r="S206" s="334"/>
      <c r="T206" s="334"/>
      <c r="U206" s="334"/>
      <c r="V206" s="334"/>
      <c r="W206" s="334"/>
      <c r="X206" s="61"/>
    </row>
    <row r="207" spans="12:24" x14ac:dyDescent="0.35">
      <c r="L207" s="319"/>
      <c r="M207" s="334"/>
      <c r="N207" s="334"/>
      <c r="O207" s="334"/>
      <c r="P207" s="334"/>
      <c r="Q207" s="334"/>
      <c r="R207" s="334"/>
      <c r="S207" s="334"/>
      <c r="T207" s="334"/>
      <c r="U207" s="334"/>
      <c r="V207" s="334"/>
      <c r="W207" s="334"/>
      <c r="X207" s="61"/>
    </row>
    <row r="208" spans="12:24" x14ac:dyDescent="0.35">
      <c r="L208" s="319"/>
      <c r="M208" s="334"/>
      <c r="N208" s="334"/>
      <c r="O208" s="334"/>
      <c r="P208" s="334"/>
      <c r="Q208" s="334"/>
      <c r="R208" s="334"/>
      <c r="S208" s="334"/>
      <c r="T208" s="334"/>
      <c r="U208" s="334"/>
      <c r="V208" s="334"/>
      <c r="W208" s="334"/>
      <c r="X208" s="61"/>
    </row>
    <row r="209" spans="12:24" x14ac:dyDescent="0.35">
      <c r="L209" s="319"/>
      <c r="M209" s="334"/>
      <c r="N209" s="334"/>
      <c r="O209" s="334"/>
      <c r="P209" s="334"/>
      <c r="Q209" s="334"/>
      <c r="R209" s="334"/>
      <c r="S209" s="334"/>
      <c r="T209" s="334"/>
      <c r="U209" s="334"/>
      <c r="V209" s="334"/>
      <c r="W209" s="334"/>
      <c r="X209" s="61"/>
    </row>
    <row r="210" spans="12:24" x14ac:dyDescent="0.35">
      <c r="L210" s="319"/>
      <c r="M210" s="334"/>
      <c r="N210" s="334"/>
      <c r="O210" s="334"/>
      <c r="P210" s="334"/>
      <c r="Q210" s="334"/>
      <c r="R210" s="334"/>
      <c r="S210" s="334"/>
      <c r="T210" s="334"/>
      <c r="U210" s="334"/>
      <c r="V210" s="334"/>
      <c r="W210" s="334"/>
      <c r="X210" s="61"/>
    </row>
    <row r="211" spans="12:24" x14ac:dyDescent="0.35">
      <c r="L211" s="319"/>
      <c r="M211" s="334"/>
      <c r="N211" s="334"/>
      <c r="O211" s="334"/>
      <c r="P211" s="334"/>
      <c r="Q211" s="334"/>
      <c r="R211" s="334"/>
      <c r="S211" s="334"/>
      <c r="T211" s="334"/>
      <c r="U211" s="334"/>
      <c r="V211" s="334"/>
      <c r="W211" s="334"/>
      <c r="X211" s="61"/>
    </row>
    <row r="212" spans="12:24" x14ac:dyDescent="0.35">
      <c r="L212" s="319"/>
      <c r="M212" s="334"/>
      <c r="N212" s="334"/>
      <c r="O212" s="334"/>
      <c r="P212" s="334"/>
      <c r="Q212" s="334"/>
      <c r="R212" s="334"/>
      <c r="S212" s="334"/>
      <c r="T212" s="334"/>
      <c r="U212" s="334"/>
      <c r="V212" s="334"/>
      <c r="W212" s="334"/>
      <c r="X212" s="61"/>
    </row>
    <row r="213" spans="12:24" x14ac:dyDescent="0.35">
      <c r="L213" s="319"/>
      <c r="M213" s="334"/>
      <c r="N213" s="334"/>
      <c r="O213" s="334"/>
      <c r="P213" s="334"/>
      <c r="Q213" s="334"/>
      <c r="R213" s="334"/>
      <c r="S213" s="334"/>
      <c r="T213" s="334"/>
      <c r="U213" s="334"/>
      <c r="V213" s="334"/>
      <c r="W213" s="334"/>
      <c r="X213" s="61"/>
    </row>
    <row r="214" spans="12:24" x14ac:dyDescent="0.35">
      <c r="L214" s="319"/>
      <c r="M214" s="334"/>
      <c r="N214" s="334"/>
      <c r="O214" s="334"/>
      <c r="P214" s="334"/>
      <c r="Q214" s="334"/>
      <c r="R214" s="334"/>
      <c r="S214" s="334"/>
      <c r="T214" s="334"/>
      <c r="U214" s="334"/>
      <c r="V214" s="334"/>
      <c r="W214" s="334"/>
      <c r="X214" s="61"/>
    </row>
    <row r="215" spans="12:24" x14ac:dyDescent="0.35">
      <c r="L215" s="319"/>
      <c r="M215" s="334"/>
      <c r="N215" s="334"/>
      <c r="O215" s="334"/>
      <c r="P215" s="334"/>
      <c r="Q215" s="334"/>
      <c r="R215" s="334"/>
      <c r="S215" s="334"/>
      <c r="T215" s="334"/>
      <c r="U215" s="334"/>
      <c r="V215" s="334"/>
      <c r="W215" s="334"/>
      <c r="X215" s="61"/>
    </row>
    <row r="216" spans="12:24" x14ac:dyDescent="0.35">
      <c r="L216" s="319"/>
      <c r="M216" s="334"/>
      <c r="N216" s="334"/>
      <c r="O216" s="334"/>
      <c r="P216" s="334"/>
      <c r="Q216" s="334"/>
      <c r="R216" s="334"/>
      <c r="S216" s="334"/>
      <c r="T216" s="334"/>
      <c r="U216" s="334"/>
      <c r="V216" s="334"/>
      <c r="W216" s="334"/>
      <c r="X216" s="61"/>
    </row>
    <row r="217" spans="12:24" x14ac:dyDescent="0.35">
      <c r="L217" s="319"/>
      <c r="M217" s="334"/>
      <c r="N217" s="334"/>
      <c r="O217" s="334"/>
      <c r="P217" s="334"/>
      <c r="Q217" s="334"/>
      <c r="R217" s="334"/>
      <c r="S217" s="334"/>
      <c r="T217" s="334"/>
      <c r="U217" s="334"/>
      <c r="V217" s="334"/>
      <c r="W217" s="334"/>
      <c r="X217" s="61"/>
    </row>
    <row r="218" spans="12:24" x14ac:dyDescent="0.35">
      <c r="L218" s="319"/>
      <c r="M218" s="334"/>
      <c r="N218" s="334"/>
      <c r="O218" s="334"/>
      <c r="P218" s="334"/>
      <c r="Q218" s="334"/>
      <c r="R218" s="334"/>
      <c r="S218" s="334"/>
      <c r="T218" s="334"/>
      <c r="U218" s="334"/>
      <c r="V218" s="334"/>
      <c r="W218" s="334"/>
      <c r="X218" s="61"/>
    </row>
    <row r="219" spans="12:24" x14ac:dyDescent="0.35">
      <c r="L219" s="319"/>
      <c r="M219" s="334"/>
      <c r="N219" s="334"/>
      <c r="O219" s="334"/>
      <c r="P219" s="334"/>
      <c r="Q219" s="334"/>
      <c r="R219" s="334"/>
      <c r="S219" s="334"/>
      <c r="T219" s="334"/>
      <c r="U219" s="334"/>
      <c r="V219" s="334"/>
      <c r="W219" s="334"/>
      <c r="X219" s="61"/>
    </row>
    <row r="220" spans="12:24" x14ac:dyDescent="0.35">
      <c r="L220" s="319"/>
      <c r="M220" s="334"/>
      <c r="N220" s="334"/>
      <c r="O220" s="334"/>
      <c r="P220" s="334"/>
      <c r="Q220" s="334"/>
      <c r="R220" s="334"/>
      <c r="S220" s="334"/>
      <c r="T220" s="334"/>
      <c r="U220" s="334"/>
      <c r="V220" s="334"/>
      <c r="W220" s="334"/>
      <c r="X220" s="61"/>
    </row>
    <row r="221" spans="12:24" x14ac:dyDescent="0.35">
      <c r="L221" s="319"/>
      <c r="M221" s="334"/>
      <c r="N221" s="334"/>
      <c r="O221" s="334"/>
      <c r="P221" s="334"/>
      <c r="Q221" s="334"/>
      <c r="R221" s="334"/>
      <c r="S221" s="334"/>
      <c r="T221" s="334"/>
      <c r="U221" s="334"/>
      <c r="V221" s="334"/>
      <c r="W221" s="334"/>
      <c r="X221" s="61"/>
    </row>
    <row r="222" spans="12:24" x14ac:dyDescent="0.35">
      <c r="L222" s="319"/>
      <c r="M222" s="334"/>
      <c r="N222" s="334"/>
      <c r="O222" s="334"/>
      <c r="P222" s="334"/>
      <c r="Q222" s="334"/>
      <c r="R222" s="334"/>
      <c r="S222" s="334"/>
      <c r="T222" s="334"/>
      <c r="U222" s="334"/>
      <c r="V222" s="334"/>
      <c r="W222" s="334"/>
      <c r="X222" s="61"/>
    </row>
    <row r="223" spans="12:24" x14ac:dyDescent="0.35">
      <c r="L223" s="319"/>
      <c r="M223" s="334"/>
      <c r="N223" s="334"/>
      <c r="O223" s="334"/>
      <c r="P223" s="334"/>
      <c r="Q223" s="334"/>
      <c r="R223" s="334"/>
      <c r="S223" s="334"/>
      <c r="T223" s="334"/>
      <c r="U223" s="334"/>
      <c r="V223" s="334"/>
      <c r="W223" s="334"/>
      <c r="X223" s="61"/>
    </row>
    <row r="224" spans="12:24" x14ac:dyDescent="0.35">
      <c r="L224" s="319"/>
      <c r="M224" s="334"/>
      <c r="N224" s="334"/>
      <c r="O224" s="334"/>
      <c r="P224" s="334"/>
      <c r="Q224" s="334"/>
      <c r="R224" s="334"/>
      <c r="S224" s="334"/>
      <c r="T224" s="334"/>
      <c r="U224" s="334"/>
      <c r="V224" s="334"/>
      <c r="W224" s="334"/>
      <c r="X224" s="61"/>
    </row>
    <row r="225" spans="12:24" x14ac:dyDescent="0.35">
      <c r="L225" s="319"/>
      <c r="M225" s="334"/>
      <c r="N225" s="334"/>
      <c r="O225" s="334"/>
      <c r="P225" s="334"/>
      <c r="Q225" s="334"/>
      <c r="R225" s="334"/>
      <c r="S225" s="334"/>
      <c r="T225" s="334"/>
      <c r="U225" s="334"/>
      <c r="V225" s="334"/>
      <c r="W225" s="334"/>
      <c r="X225" s="61"/>
    </row>
    <row r="226" spans="12:24" x14ac:dyDescent="0.35">
      <c r="L226" s="334"/>
      <c r="M226" s="334"/>
      <c r="N226" s="334"/>
      <c r="O226" s="334"/>
      <c r="P226" s="334"/>
      <c r="Q226" s="334"/>
      <c r="R226" s="334"/>
      <c r="S226" s="334"/>
      <c r="T226" s="334"/>
      <c r="U226" s="334"/>
      <c r="V226" s="334"/>
      <c r="W226" s="334"/>
      <c r="X226" s="61"/>
    </row>
    <row r="227" spans="12:24" x14ac:dyDescent="0.35">
      <c r="L227" s="319"/>
      <c r="M227" s="334"/>
      <c r="N227" s="334"/>
      <c r="O227" s="334"/>
      <c r="P227" s="334"/>
      <c r="Q227" s="334"/>
      <c r="R227" s="334"/>
      <c r="S227" s="334"/>
      <c r="T227" s="334"/>
      <c r="U227" s="334"/>
      <c r="V227" s="334"/>
      <c r="W227" s="334"/>
      <c r="X227" s="61"/>
    </row>
    <row r="228" spans="12:24" x14ac:dyDescent="0.35">
      <c r="L228" s="319"/>
      <c r="M228" s="334"/>
      <c r="N228" s="334"/>
      <c r="O228" s="334"/>
      <c r="P228" s="334"/>
      <c r="Q228" s="334"/>
      <c r="R228" s="334"/>
      <c r="S228" s="334"/>
      <c r="T228" s="334"/>
      <c r="U228" s="334"/>
      <c r="V228" s="334"/>
      <c r="W228" s="334"/>
      <c r="X228" s="61"/>
    </row>
    <row r="229" spans="12:24" x14ac:dyDescent="0.35">
      <c r="L229" s="319"/>
      <c r="M229" s="334"/>
      <c r="N229" s="334"/>
      <c r="O229" s="334"/>
      <c r="P229" s="334"/>
      <c r="Q229" s="334"/>
      <c r="R229" s="334"/>
      <c r="S229" s="334"/>
      <c r="T229" s="334"/>
      <c r="U229" s="334"/>
      <c r="V229" s="334"/>
      <c r="W229" s="334"/>
      <c r="X229" s="61"/>
    </row>
    <row r="230" spans="12:24" x14ac:dyDescent="0.35">
      <c r="L230" s="319"/>
      <c r="M230" s="334"/>
      <c r="N230" s="334"/>
      <c r="O230" s="334"/>
      <c r="P230" s="334"/>
      <c r="Q230" s="334"/>
      <c r="R230" s="334"/>
      <c r="S230" s="334"/>
      <c r="T230" s="334"/>
      <c r="U230" s="334"/>
      <c r="V230" s="334"/>
      <c r="W230" s="334"/>
      <c r="X230" s="61"/>
    </row>
    <row r="231" spans="12:24" x14ac:dyDescent="0.35">
      <c r="L231" s="319"/>
      <c r="M231" s="334"/>
      <c r="N231" s="334"/>
      <c r="O231" s="334"/>
      <c r="P231" s="334"/>
      <c r="Q231" s="334"/>
      <c r="R231" s="334"/>
      <c r="S231" s="334"/>
      <c r="T231" s="334"/>
      <c r="U231" s="334"/>
      <c r="V231" s="334"/>
      <c r="W231" s="334"/>
      <c r="X231" s="61"/>
    </row>
    <row r="232" spans="12:24" x14ac:dyDescent="0.35">
      <c r="L232" s="319"/>
      <c r="M232" s="334"/>
      <c r="N232" s="334"/>
      <c r="O232" s="334"/>
      <c r="P232" s="334"/>
      <c r="Q232" s="334"/>
      <c r="R232" s="334"/>
      <c r="S232" s="334"/>
      <c r="T232" s="334"/>
      <c r="U232" s="334"/>
      <c r="V232" s="334"/>
      <c r="W232" s="334"/>
      <c r="X232" s="61"/>
    </row>
    <row r="233" spans="12:24" x14ac:dyDescent="0.35">
      <c r="L233" s="319"/>
      <c r="M233" s="334"/>
      <c r="N233" s="334"/>
      <c r="O233" s="334"/>
      <c r="P233" s="334"/>
      <c r="Q233" s="334"/>
      <c r="R233" s="334"/>
      <c r="S233" s="334"/>
      <c r="T233" s="334"/>
      <c r="U233" s="334"/>
      <c r="V233" s="334"/>
      <c r="W233" s="334"/>
      <c r="X233" s="61"/>
    </row>
    <row r="234" spans="12:24" x14ac:dyDescent="0.35">
      <c r="L234" s="319"/>
      <c r="M234" s="334"/>
      <c r="N234" s="334"/>
      <c r="O234" s="334"/>
      <c r="P234" s="334"/>
      <c r="Q234" s="334"/>
      <c r="R234" s="334"/>
      <c r="S234" s="334"/>
      <c r="T234" s="334"/>
      <c r="U234" s="334"/>
      <c r="V234" s="334"/>
      <c r="W234" s="334"/>
      <c r="X234" s="61"/>
    </row>
    <row r="235" spans="12:24" x14ac:dyDescent="0.35">
      <c r="L235" s="319"/>
      <c r="M235" s="334"/>
      <c r="N235" s="334"/>
      <c r="O235" s="334"/>
      <c r="P235" s="334"/>
      <c r="Q235" s="334"/>
      <c r="R235" s="334"/>
      <c r="S235" s="334"/>
      <c r="T235" s="334"/>
      <c r="U235" s="334"/>
      <c r="V235" s="334"/>
      <c r="W235" s="334"/>
      <c r="X235" s="61"/>
    </row>
    <row r="236" spans="12:24" x14ac:dyDescent="0.35">
      <c r="L236" s="319"/>
      <c r="M236" s="334"/>
      <c r="N236" s="334"/>
      <c r="O236" s="334"/>
      <c r="P236" s="334"/>
      <c r="Q236" s="334"/>
      <c r="R236" s="334"/>
      <c r="S236" s="334"/>
      <c r="T236" s="334"/>
      <c r="U236" s="334"/>
      <c r="V236" s="334"/>
      <c r="W236" s="334"/>
      <c r="X236" s="61"/>
    </row>
    <row r="237" spans="12:24" x14ac:dyDescent="0.35">
      <c r="L237" s="319"/>
      <c r="M237" s="334"/>
      <c r="N237" s="334"/>
      <c r="O237" s="334"/>
      <c r="P237" s="334"/>
      <c r="Q237" s="334"/>
      <c r="R237" s="334"/>
      <c r="S237" s="334"/>
      <c r="T237" s="334"/>
      <c r="U237" s="334"/>
      <c r="V237" s="334"/>
      <c r="W237" s="334"/>
      <c r="X237" s="61"/>
    </row>
    <row r="238" spans="12:24" x14ac:dyDescent="0.35">
      <c r="L238" s="319"/>
      <c r="M238" s="334"/>
      <c r="N238" s="334"/>
      <c r="O238" s="334"/>
      <c r="P238" s="334"/>
      <c r="Q238" s="334"/>
      <c r="R238" s="334"/>
      <c r="S238" s="334"/>
      <c r="T238" s="334"/>
      <c r="U238" s="334"/>
      <c r="V238" s="334"/>
      <c r="W238" s="334"/>
      <c r="X238" s="61"/>
    </row>
    <row r="239" spans="12:24" x14ac:dyDescent="0.35">
      <c r="L239" s="319"/>
      <c r="M239" s="334"/>
      <c r="N239" s="334"/>
      <c r="O239" s="334"/>
      <c r="P239" s="334"/>
      <c r="Q239" s="334"/>
      <c r="R239" s="334"/>
      <c r="S239" s="334"/>
      <c r="T239" s="334"/>
      <c r="U239" s="334"/>
      <c r="V239" s="334"/>
      <c r="W239" s="334"/>
      <c r="X239" s="61"/>
    </row>
    <row r="240" spans="12:24" x14ac:dyDescent="0.35">
      <c r="L240" s="319"/>
      <c r="M240" s="334"/>
      <c r="N240" s="334"/>
      <c r="O240" s="334"/>
      <c r="P240" s="334"/>
      <c r="Q240" s="334"/>
      <c r="R240" s="334"/>
      <c r="S240" s="334"/>
      <c r="T240" s="334"/>
      <c r="U240" s="334"/>
      <c r="V240" s="334"/>
      <c r="W240" s="334"/>
      <c r="X240" s="61"/>
    </row>
    <row r="241" spans="12:24" x14ac:dyDescent="0.35">
      <c r="L241" s="319"/>
      <c r="M241" s="334"/>
      <c r="N241" s="334"/>
      <c r="O241" s="334"/>
      <c r="P241" s="334"/>
      <c r="Q241" s="334"/>
      <c r="R241" s="334"/>
      <c r="S241" s="334"/>
      <c r="T241" s="334"/>
      <c r="U241" s="334"/>
      <c r="V241" s="334"/>
      <c r="W241" s="334"/>
      <c r="X241" s="61"/>
    </row>
    <row r="242" spans="12:24" x14ac:dyDescent="0.35">
      <c r="L242" s="319"/>
      <c r="M242" s="334"/>
      <c r="N242" s="334"/>
      <c r="O242" s="334"/>
      <c r="P242" s="334"/>
      <c r="Q242" s="334"/>
      <c r="R242" s="334"/>
      <c r="S242" s="334"/>
      <c r="T242" s="334"/>
      <c r="U242" s="334"/>
      <c r="V242" s="334"/>
      <c r="W242" s="334"/>
      <c r="X242" s="61"/>
    </row>
    <row r="243" spans="12:24" x14ac:dyDescent="0.35">
      <c r="L243" s="319"/>
      <c r="M243" s="334"/>
      <c r="N243" s="334"/>
      <c r="O243" s="334"/>
      <c r="P243" s="334"/>
      <c r="Q243" s="334"/>
      <c r="R243" s="334"/>
      <c r="S243" s="334"/>
      <c r="T243" s="334"/>
      <c r="U243" s="334"/>
      <c r="V243" s="334"/>
      <c r="W243" s="334"/>
      <c r="X243" s="61"/>
    </row>
    <row r="244" spans="12:24" x14ac:dyDescent="0.35">
      <c r="L244" s="319"/>
      <c r="M244" s="334"/>
      <c r="N244" s="334"/>
      <c r="O244" s="334"/>
      <c r="P244" s="334"/>
      <c r="Q244" s="334"/>
      <c r="R244" s="334"/>
      <c r="S244" s="334"/>
      <c r="T244" s="334"/>
      <c r="U244" s="334"/>
      <c r="V244" s="334"/>
      <c r="W244" s="334"/>
      <c r="X244" s="61"/>
    </row>
    <row r="245" spans="12:24" x14ac:dyDescent="0.35">
      <c r="L245" s="336"/>
      <c r="M245" s="334"/>
      <c r="N245" s="334"/>
      <c r="O245" s="334"/>
      <c r="P245" s="334"/>
      <c r="Q245" s="334"/>
      <c r="R245" s="334"/>
      <c r="S245" s="334"/>
      <c r="T245" s="334"/>
      <c r="U245" s="334"/>
      <c r="V245" s="334"/>
      <c r="W245" s="334"/>
      <c r="X245" s="61"/>
    </row>
    <row r="246" spans="12:24" x14ac:dyDescent="0.35">
      <c r="L246" s="319"/>
      <c r="M246" s="334"/>
      <c r="N246" s="334"/>
      <c r="O246" s="334"/>
      <c r="P246" s="334"/>
      <c r="Q246" s="334"/>
      <c r="R246" s="334"/>
      <c r="S246" s="334"/>
      <c r="T246" s="334"/>
      <c r="U246" s="334"/>
      <c r="V246" s="334"/>
      <c r="W246" s="334"/>
      <c r="X246" s="61"/>
    </row>
    <row r="247" spans="12:24" x14ac:dyDescent="0.35">
      <c r="L247" s="319"/>
      <c r="M247" s="334"/>
      <c r="N247" s="334"/>
      <c r="O247" s="334"/>
      <c r="P247" s="334"/>
      <c r="Q247" s="334"/>
      <c r="R247" s="334"/>
      <c r="S247" s="334"/>
      <c r="T247" s="334"/>
      <c r="U247" s="334"/>
      <c r="V247" s="334"/>
      <c r="W247" s="334"/>
      <c r="X247" s="61"/>
    </row>
    <row r="248" spans="12:24" x14ac:dyDescent="0.35">
      <c r="L248" s="319"/>
      <c r="M248" s="334"/>
      <c r="N248" s="334"/>
      <c r="O248" s="334"/>
      <c r="P248" s="334"/>
      <c r="Q248" s="334"/>
      <c r="R248" s="334"/>
      <c r="S248" s="334"/>
      <c r="T248" s="334"/>
      <c r="U248" s="334"/>
      <c r="V248" s="334"/>
      <c r="W248" s="334"/>
      <c r="X248" s="61"/>
    </row>
    <row r="249" spans="12:24" x14ac:dyDescent="0.35">
      <c r="L249" s="319"/>
      <c r="M249" s="334"/>
      <c r="N249" s="334"/>
      <c r="O249" s="334"/>
      <c r="P249" s="334"/>
      <c r="Q249" s="334"/>
      <c r="R249" s="334"/>
      <c r="S249" s="334"/>
      <c r="T249" s="334"/>
      <c r="U249" s="334"/>
      <c r="V249" s="334"/>
      <c r="W249" s="334"/>
      <c r="X249" s="61"/>
    </row>
    <row r="250" spans="12:24" x14ac:dyDescent="0.35">
      <c r="L250" s="319"/>
      <c r="M250" s="334"/>
      <c r="N250" s="334"/>
      <c r="O250" s="334"/>
      <c r="P250" s="334"/>
      <c r="Q250" s="334"/>
      <c r="R250" s="334"/>
      <c r="S250" s="334"/>
      <c r="T250" s="334"/>
      <c r="U250" s="334"/>
      <c r="V250" s="334"/>
      <c r="W250" s="334"/>
      <c r="X250" s="61"/>
    </row>
    <row r="251" spans="12:24" x14ac:dyDescent="0.35">
      <c r="L251" s="319"/>
      <c r="M251" s="334"/>
      <c r="N251" s="334"/>
      <c r="O251" s="334"/>
      <c r="P251" s="334"/>
      <c r="Q251" s="334"/>
      <c r="R251" s="334"/>
      <c r="S251" s="334"/>
      <c r="T251" s="334"/>
      <c r="U251" s="334"/>
      <c r="V251" s="334"/>
      <c r="W251" s="334"/>
      <c r="X251" s="61"/>
    </row>
    <row r="252" spans="12:24" x14ac:dyDescent="0.35">
      <c r="L252" s="336"/>
      <c r="M252" s="334"/>
      <c r="N252" s="334"/>
      <c r="O252" s="334"/>
      <c r="P252" s="334"/>
      <c r="Q252" s="334"/>
      <c r="R252" s="334"/>
      <c r="S252" s="334"/>
      <c r="T252" s="334"/>
      <c r="U252" s="334"/>
      <c r="V252" s="334"/>
      <c r="W252" s="334"/>
      <c r="X252" s="61"/>
    </row>
    <row r="253" spans="12:24" x14ac:dyDescent="0.35">
      <c r="L253" s="319"/>
      <c r="M253" s="334"/>
      <c r="N253" s="334"/>
      <c r="O253" s="334"/>
      <c r="P253" s="334"/>
      <c r="Q253" s="334"/>
      <c r="R253" s="334"/>
      <c r="S253" s="334"/>
      <c r="T253" s="334"/>
      <c r="U253" s="334"/>
      <c r="V253" s="334"/>
      <c r="W253" s="334"/>
      <c r="X253" s="61"/>
    </row>
    <row r="254" spans="12:24" x14ac:dyDescent="0.35">
      <c r="L254" s="319"/>
      <c r="M254" s="334"/>
      <c r="N254" s="334"/>
      <c r="O254" s="334"/>
      <c r="P254" s="334"/>
      <c r="Q254" s="334"/>
      <c r="R254" s="334"/>
      <c r="S254" s="334"/>
      <c r="T254" s="334"/>
      <c r="U254" s="334"/>
      <c r="V254" s="334"/>
      <c r="W254" s="334"/>
      <c r="X254" s="61"/>
    </row>
    <row r="255" spans="12:24" x14ac:dyDescent="0.35">
      <c r="L255" s="319"/>
      <c r="M255" s="334"/>
      <c r="N255" s="334"/>
      <c r="O255" s="334"/>
      <c r="P255" s="334"/>
      <c r="Q255" s="334"/>
      <c r="R255" s="334"/>
      <c r="S255" s="334"/>
      <c r="T255" s="334"/>
      <c r="U255" s="334"/>
      <c r="V255" s="334"/>
      <c r="W255" s="334"/>
      <c r="X255" s="61"/>
    </row>
    <row r="256" spans="12:24" x14ac:dyDescent="0.35">
      <c r="L256" s="319"/>
      <c r="M256" s="334"/>
      <c r="N256" s="334"/>
      <c r="O256" s="334"/>
      <c r="P256" s="334"/>
      <c r="Q256" s="334"/>
      <c r="R256" s="334"/>
      <c r="S256" s="334"/>
      <c r="T256" s="334"/>
      <c r="U256" s="334"/>
      <c r="V256" s="334"/>
      <c r="W256" s="334"/>
      <c r="X256" s="61"/>
    </row>
    <row r="257" spans="12:24" x14ac:dyDescent="0.35">
      <c r="L257" s="319"/>
      <c r="M257" s="334"/>
      <c r="N257" s="334"/>
      <c r="O257" s="334"/>
      <c r="P257" s="334"/>
      <c r="Q257" s="334"/>
      <c r="R257" s="334"/>
      <c r="S257" s="334"/>
      <c r="T257" s="334"/>
      <c r="U257" s="334"/>
      <c r="V257" s="334"/>
      <c r="W257" s="334"/>
      <c r="X257" s="61"/>
    </row>
    <row r="258" spans="12:24" x14ac:dyDescent="0.35">
      <c r="L258" s="319"/>
      <c r="M258" s="334"/>
      <c r="N258" s="334"/>
      <c r="O258" s="334"/>
      <c r="P258" s="334"/>
      <c r="Q258" s="334"/>
      <c r="R258" s="334"/>
      <c r="S258" s="334"/>
      <c r="T258" s="334"/>
      <c r="U258" s="334"/>
      <c r="V258" s="334"/>
      <c r="W258" s="334"/>
      <c r="X258" s="61"/>
    </row>
    <row r="259" spans="12:24" x14ac:dyDescent="0.35">
      <c r="L259" s="319"/>
      <c r="M259" s="334"/>
      <c r="N259" s="334"/>
      <c r="O259" s="334"/>
      <c r="P259" s="334"/>
      <c r="Q259" s="334"/>
      <c r="R259" s="334"/>
      <c r="S259" s="334"/>
      <c r="T259" s="334"/>
      <c r="U259" s="334"/>
      <c r="V259" s="334"/>
      <c r="W259" s="334"/>
      <c r="X259" s="61"/>
    </row>
    <row r="260" spans="12:24" x14ac:dyDescent="0.35">
      <c r="L260" s="319"/>
      <c r="M260" s="334"/>
      <c r="N260" s="334"/>
      <c r="O260" s="334"/>
      <c r="P260" s="334"/>
      <c r="Q260" s="334"/>
      <c r="R260" s="334"/>
      <c r="S260" s="334"/>
      <c r="T260" s="334"/>
      <c r="U260" s="334"/>
      <c r="V260" s="334"/>
      <c r="W260" s="334"/>
      <c r="X260" s="61"/>
    </row>
    <row r="261" spans="12:24" x14ac:dyDescent="0.35">
      <c r="L261" s="319"/>
      <c r="M261" s="334"/>
      <c r="N261" s="334"/>
      <c r="O261" s="334"/>
      <c r="P261" s="334"/>
      <c r="Q261" s="334"/>
      <c r="R261" s="334"/>
      <c r="S261" s="334"/>
      <c r="T261" s="334"/>
      <c r="U261" s="334"/>
      <c r="V261" s="334"/>
      <c r="W261" s="334"/>
      <c r="X261" s="61"/>
    </row>
    <row r="262" spans="12:24" x14ac:dyDescent="0.35">
      <c r="L262" s="319"/>
      <c r="M262" s="334"/>
      <c r="N262" s="334"/>
      <c r="O262" s="334"/>
      <c r="P262" s="334"/>
      <c r="Q262" s="334"/>
      <c r="R262" s="334"/>
      <c r="S262" s="334"/>
      <c r="T262" s="334"/>
      <c r="U262" s="334"/>
      <c r="V262" s="334"/>
      <c r="W262" s="334"/>
      <c r="X262" s="61"/>
    </row>
    <row r="263" spans="12:24" x14ac:dyDescent="0.35">
      <c r="L263" s="319"/>
      <c r="M263" s="334"/>
      <c r="N263" s="334"/>
      <c r="O263" s="334"/>
      <c r="P263" s="334"/>
      <c r="Q263" s="334"/>
      <c r="R263" s="334"/>
      <c r="S263" s="334"/>
      <c r="T263" s="334"/>
      <c r="U263" s="334"/>
      <c r="V263" s="334"/>
      <c r="W263" s="334"/>
      <c r="X263" s="61"/>
    </row>
    <row r="264" spans="12:24" x14ac:dyDescent="0.35">
      <c r="L264" s="319"/>
      <c r="M264" s="334"/>
      <c r="N264" s="334"/>
      <c r="O264" s="334"/>
      <c r="P264" s="334"/>
      <c r="Q264" s="334"/>
      <c r="R264" s="334"/>
      <c r="S264" s="334"/>
      <c r="T264" s="334"/>
      <c r="U264" s="334"/>
      <c r="V264" s="334"/>
      <c r="W264" s="334"/>
      <c r="X264" s="61"/>
    </row>
    <row r="265" spans="12:24" x14ac:dyDescent="0.35">
      <c r="L265" s="319"/>
      <c r="M265" s="334"/>
      <c r="N265" s="334"/>
      <c r="O265" s="334"/>
      <c r="P265" s="334"/>
      <c r="Q265" s="334"/>
      <c r="R265" s="334"/>
      <c r="S265" s="334"/>
      <c r="T265" s="334"/>
      <c r="U265" s="334"/>
      <c r="V265" s="334"/>
      <c r="W265" s="334"/>
      <c r="X265" s="61"/>
    </row>
    <row r="266" spans="12:24" x14ac:dyDescent="0.35">
      <c r="L266" s="319"/>
      <c r="M266" s="334"/>
      <c r="N266" s="334"/>
      <c r="O266" s="334"/>
      <c r="P266" s="334"/>
      <c r="Q266" s="334"/>
      <c r="R266" s="334"/>
      <c r="S266" s="334"/>
      <c r="T266" s="334"/>
      <c r="U266" s="334"/>
      <c r="V266" s="334"/>
      <c r="W266" s="334"/>
      <c r="X266" s="61"/>
    </row>
    <row r="267" spans="12:24" x14ac:dyDescent="0.35">
      <c r="L267" s="319"/>
      <c r="M267" s="334"/>
      <c r="N267" s="334"/>
      <c r="O267" s="334"/>
      <c r="P267" s="334"/>
      <c r="Q267" s="334"/>
      <c r="R267" s="334"/>
      <c r="S267" s="334"/>
      <c r="T267" s="334"/>
      <c r="U267" s="334"/>
      <c r="V267" s="334"/>
      <c r="W267" s="334"/>
      <c r="X267" s="61"/>
    </row>
    <row r="268" spans="12:24" x14ac:dyDescent="0.35">
      <c r="L268" s="319"/>
      <c r="M268" s="334"/>
      <c r="N268" s="334"/>
      <c r="O268" s="334"/>
      <c r="P268" s="334"/>
      <c r="Q268" s="334"/>
      <c r="R268" s="334"/>
      <c r="S268" s="334"/>
      <c r="T268" s="334"/>
      <c r="U268" s="334"/>
      <c r="V268" s="334"/>
      <c r="W268" s="334"/>
      <c r="X268" s="61"/>
    </row>
    <row r="269" spans="12:24" x14ac:dyDescent="0.35">
      <c r="L269" s="319"/>
      <c r="M269" s="334"/>
      <c r="N269" s="334"/>
      <c r="O269" s="334"/>
      <c r="P269" s="334"/>
      <c r="Q269" s="334"/>
      <c r="R269" s="334"/>
      <c r="S269" s="334"/>
      <c r="T269" s="334"/>
      <c r="U269" s="334"/>
      <c r="V269" s="334"/>
      <c r="W269" s="334"/>
      <c r="X269" s="61"/>
    </row>
    <row r="270" spans="12:24" x14ac:dyDescent="0.35">
      <c r="L270" s="319"/>
      <c r="M270" s="334"/>
      <c r="N270" s="334"/>
      <c r="O270" s="334"/>
      <c r="P270" s="334"/>
      <c r="Q270" s="334"/>
      <c r="R270" s="334"/>
      <c r="S270" s="334"/>
      <c r="T270" s="334"/>
      <c r="U270" s="334"/>
      <c r="V270" s="334"/>
      <c r="W270" s="334"/>
      <c r="X270" s="61"/>
    </row>
    <row r="271" spans="12:24" x14ac:dyDescent="0.35">
      <c r="L271" s="319"/>
      <c r="M271" s="334"/>
      <c r="N271" s="334"/>
      <c r="O271" s="334"/>
      <c r="P271" s="334"/>
      <c r="Q271" s="334"/>
      <c r="R271" s="334"/>
      <c r="S271" s="334"/>
      <c r="T271" s="334"/>
      <c r="U271" s="334"/>
      <c r="V271" s="334"/>
      <c r="W271" s="334"/>
      <c r="X271" s="61"/>
    </row>
    <row r="272" spans="12:24" x14ac:dyDescent="0.35">
      <c r="L272" s="319"/>
      <c r="M272" s="334"/>
      <c r="N272" s="334"/>
      <c r="O272" s="334"/>
      <c r="P272" s="334"/>
      <c r="Q272" s="334"/>
      <c r="R272" s="334"/>
      <c r="S272" s="334"/>
      <c r="T272" s="334"/>
      <c r="U272" s="334"/>
      <c r="V272" s="334"/>
      <c r="W272" s="334"/>
      <c r="X272" s="61"/>
    </row>
    <row r="273" spans="12:24" x14ac:dyDescent="0.35">
      <c r="L273" s="319"/>
      <c r="M273" s="334"/>
      <c r="N273" s="334"/>
      <c r="O273" s="334"/>
      <c r="P273" s="334"/>
      <c r="Q273" s="334"/>
      <c r="R273" s="334"/>
      <c r="S273" s="334"/>
      <c r="T273" s="334"/>
      <c r="U273" s="334"/>
      <c r="V273" s="334"/>
      <c r="W273" s="334"/>
      <c r="X273" s="61"/>
    </row>
    <row r="274" spans="12:24" x14ac:dyDescent="0.35">
      <c r="L274" s="319"/>
      <c r="M274" s="334"/>
      <c r="N274" s="334"/>
      <c r="O274" s="334"/>
      <c r="P274" s="334"/>
      <c r="Q274" s="334"/>
      <c r="R274" s="334"/>
      <c r="S274" s="334"/>
      <c r="T274" s="334"/>
      <c r="U274" s="334"/>
      <c r="V274" s="334"/>
      <c r="W274" s="334"/>
      <c r="X274" s="61"/>
    </row>
    <row r="275" spans="12:24" x14ac:dyDescent="0.35">
      <c r="L275" s="319"/>
      <c r="M275" s="334"/>
      <c r="N275" s="334"/>
      <c r="O275" s="334"/>
      <c r="P275" s="334"/>
      <c r="Q275" s="334"/>
      <c r="R275" s="334"/>
      <c r="S275" s="334"/>
      <c r="T275" s="334"/>
      <c r="U275" s="334"/>
      <c r="V275" s="334"/>
      <c r="W275" s="334"/>
      <c r="X275" s="61"/>
    </row>
    <row r="276" spans="12:24" x14ac:dyDescent="0.35">
      <c r="L276" s="319"/>
      <c r="M276" s="334"/>
      <c r="N276" s="334"/>
      <c r="O276" s="334"/>
      <c r="P276" s="334"/>
      <c r="Q276" s="334"/>
      <c r="R276" s="334"/>
      <c r="S276" s="334"/>
      <c r="T276" s="334"/>
      <c r="U276" s="334"/>
      <c r="V276" s="334"/>
      <c r="W276" s="334"/>
      <c r="X276" s="61"/>
    </row>
    <row r="277" spans="12:24" x14ac:dyDescent="0.35">
      <c r="L277" s="319"/>
      <c r="M277" s="334"/>
      <c r="N277" s="334"/>
      <c r="O277" s="334"/>
      <c r="P277" s="334"/>
      <c r="Q277" s="334"/>
      <c r="R277" s="334"/>
      <c r="S277" s="334"/>
      <c r="T277" s="334"/>
      <c r="U277" s="334"/>
      <c r="V277" s="334"/>
      <c r="W277" s="334"/>
      <c r="X277" s="61"/>
    </row>
    <row r="278" spans="12:24" x14ac:dyDescent="0.35">
      <c r="L278" s="319"/>
      <c r="M278" s="334"/>
      <c r="N278" s="334"/>
      <c r="O278" s="334"/>
      <c r="P278" s="334"/>
      <c r="Q278" s="334"/>
      <c r="R278" s="334"/>
      <c r="S278" s="334"/>
      <c r="T278" s="334"/>
      <c r="U278" s="334"/>
      <c r="V278" s="334"/>
      <c r="W278" s="334"/>
      <c r="X278" s="61"/>
    </row>
    <row r="279" spans="12:24" x14ac:dyDescent="0.35">
      <c r="L279" s="319"/>
      <c r="M279" s="334"/>
      <c r="N279" s="334"/>
      <c r="O279" s="334"/>
      <c r="P279" s="334"/>
      <c r="Q279" s="334"/>
      <c r="R279" s="334"/>
      <c r="S279" s="334"/>
      <c r="T279" s="334"/>
      <c r="U279" s="334"/>
      <c r="V279" s="334"/>
      <c r="W279" s="334"/>
      <c r="X279" s="61"/>
    </row>
    <row r="280" spans="12:24" x14ac:dyDescent="0.35">
      <c r="L280" s="319"/>
      <c r="M280" s="334"/>
      <c r="N280" s="334"/>
      <c r="O280" s="334"/>
      <c r="P280" s="334"/>
      <c r="Q280" s="334"/>
      <c r="R280" s="334"/>
      <c r="S280" s="334"/>
      <c r="T280" s="334"/>
      <c r="U280" s="334"/>
      <c r="V280" s="334"/>
      <c r="W280" s="334"/>
      <c r="X280" s="61"/>
    </row>
    <row r="281" spans="12:24" x14ac:dyDescent="0.35">
      <c r="L281" s="319"/>
      <c r="M281" s="334"/>
      <c r="N281" s="334"/>
      <c r="O281" s="334"/>
      <c r="P281" s="334"/>
      <c r="Q281" s="334"/>
      <c r="R281" s="334"/>
      <c r="S281" s="334"/>
      <c r="T281" s="334"/>
      <c r="U281" s="334"/>
      <c r="V281" s="334"/>
      <c r="W281" s="334"/>
      <c r="X281" s="61"/>
    </row>
    <row r="282" spans="12:24" x14ac:dyDescent="0.35">
      <c r="L282" s="319"/>
      <c r="M282" s="334"/>
      <c r="N282" s="334"/>
      <c r="O282" s="334"/>
      <c r="P282" s="334"/>
      <c r="Q282" s="334"/>
      <c r="R282" s="334"/>
      <c r="S282" s="334"/>
      <c r="T282" s="334"/>
      <c r="U282" s="334"/>
      <c r="V282" s="334"/>
      <c r="W282" s="334"/>
      <c r="X282" s="61"/>
    </row>
    <row r="283" spans="12:24" x14ac:dyDescent="0.35">
      <c r="L283" s="319"/>
      <c r="M283" s="334"/>
      <c r="N283" s="334"/>
      <c r="O283" s="334"/>
      <c r="P283" s="334"/>
      <c r="Q283" s="334"/>
      <c r="R283" s="334"/>
      <c r="S283" s="334"/>
      <c r="T283" s="334"/>
      <c r="U283" s="334"/>
      <c r="V283" s="334"/>
      <c r="W283" s="334"/>
      <c r="X283" s="61"/>
    </row>
    <row r="284" spans="12:24" x14ac:dyDescent="0.35">
      <c r="L284" s="319"/>
      <c r="M284" s="334"/>
      <c r="N284" s="334"/>
      <c r="O284" s="334"/>
      <c r="P284" s="334"/>
      <c r="Q284" s="334"/>
      <c r="R284" s="334"/>
      <c r="S284" s="334"/>
      <c r="T284" s="334"/>
      <c r="U284" s="334"/>
      <c r="V284" s="334"/>
      <c r="W284" s="334"/>
      <c r="X284" s="61"/>
    </row>
    <row r="285" spans="12:24" x14ac:dyDescent="0.35">
      <c r="L285" s="319"/>
      <c r="M285" s="334"/>
      <c r="N285" s="334"/>
      <c r="O285" s="334"/>
      <c r="P285" s="334"/>
      <c r="Q285" s="334"/>
      <c r="R285" s="334"/>
      <c r="S285" s="334"/>
      <c r="T285" s="334"/>
      <c r="U285" s="334"/>
      <c r="V285" s="334"/>
      <c r="W285" s="334"/>
      <c r="X285" s="61"/>
    </row>
    <row r="286" spans="12:24" x14ac:dyDescent="0.35">
      <c r="L286" s="319"/>
      <c r="M286" s="334"/>
      <c r="N286" s="334"/>
      <c r="O286" s="334"/>
      <c r="P286" s="334"/>
      <c r="Q286" s="334"/>
      <c r="R286" s="334"/>
      <c r="S286" s="334"/>
      <c r="T286" s="334"/>
      <c r="U286" s="334"/>
      <c r="V286" s="334"/>
      <c r="W286" s="334"/>
      <c r="X286" s="61"/>
    </row>
    <row r="287" spans="12:24" x14ac:dyDescent="0.35">
      <c r="L287" s="319"/>
      <c r="M287" s="334"/>
      <c r="N287" s="334"/>
      <c r="O287" s="334"/>
      <c r="P287" s="334"/>
      <c r="Q287" s="334"/>
      <c r="R287" s="334"/>
      <c r="S287" s="334"/>
      <c r="T287" s="334"/>
      <c r="U287" s="334"/>
      <c r="V287" s="334"/>
      <c r="W287" s="334"/>
      <c r="X287" s="61"/>
    </row>
    <row r="288" spans="12:24" x14ac:dyDescent="0.35">
      <c r="L288" s="319"/>
      <c r="M288" s="334"/>
      <c r="N288" s="334"/>
      <c r="O288" s="334"/>
      <c r="P288" s="334"/>
      <c r="Q288" s="334"/>
      <c r="R288" s="334"/>
      <c r="S288" s="334"/>
      <c r="T288" s="334"/>
      <c r="U288" s="334"/>
      <c r="V288" s="334"/>
      <c r="W288" s="334"/>
      <c r="X288" s="61"/>
    </row>
    <row r="289" spans="12:24" x14ac:dyDescent="0.35">
      <c r="L289" s="319"/>
      <c r="M289" s="334"/>
      <c r="N289" s="334"/>
      <c r="O289" s="334"/>
      <c r="P289" s="334"/>
      <c r="Q289" s="334"/>
      <c r="R289" s="334"/>
      <c r="S289" s="334"/>
      <c r="T289" s="334"/>
      <c r="U289" s="334"/>
      <c r="V289" s="334"/>
      <c r="W289" s="334"/>
      <c r="X289" s="61"/>
    </row>
    <row r="290" spans="12:24" x14ac:dyDescent="0.35">
      <c r="L290" s="319"/>
      <c r="M290" s="334"/>
      <c r="N290" s="334"/>
      <c r="O290" s="334"/>
      <c r="P290" s="334"/>
      <c r="Q290" s="334"/>
      <c r="R290" s="334"/>
      <c r="S290" s="334"/>
      <c r="T290" s="334"/>
      <c r="U290" s="334"/>
      <c r="V290" s="334"/>
      <c r="W290" s="334"/>
      <c r="X290" s="61"/>
    </row>
    <row r="291" spans="12:24" x14ac:dyDescent="0.35">
      <c r="L291" s="319"/>
      <c r="M291" s="334"/>
      <c r="N291" s="334"/>
      <c r="O291" s="334"/>
      <c r="P291" s="334"/>
      <c r="Q291" s="334"/>
      <c r="R291" s="334"/>
      <c r="S291" s="334"/>
      <c r="T291" s="334"/>
      <c r="U291" s="334"/>
      <c r="V291" s="334"/>
      <c r="W291" s="334"/>
      <c r="X291" s="61"/>
    </row>
    <row r="292" spans="12:24" x14ac:dyDescent="0.35">
      <c r="L292" s="319"/>
      <c r="M292" s="334"/>
      <c r="N292" s="334"/>
      <c r="O292" s="334"/>
      <c r="P292" s="334"/>
      <c r="Q292" s="334"/>
      <c r="R292" s="334"/>
      <c r="S292" s="334"/>
      <c r="T292" s="334"/>
      <c r="U292" s="334"/>
      <c r="V292" s="334"/>
      <c r="W292" s="334"/>
      <c r="X292" s="61"/>
    </row>
    <row r="293" spans="12:24" x14ac:dyDescent="0.35">
      <c r="L293" s="319"/>
      <c r="M293" s="334"/>
      <c r="N293" s="334"/>
      <c r="O293" s="334"/>
      <c r="P293" s="334"/>
      <c r="Q293" s="334"/>
      <c r="R293" s="334"/>
      <c r="S293" s="334"/>
      <c r="T293" s="334"/>
      <c r="U293" s="334"/>
      <c r="V293" s="334"/>
      <c r="W293" s="334"/>
      <c r="X293" s="61"/>
    </row>
    <row r="294" spans="12:24" x14ac:dyDescent="0.35">
      <c r="L294" s="319"/>
      <c r="M294" s="334"/>
      <c r="N294" s="334"/>
      <c r="O294" s="334"/>
      <c r="P294" s="334"/>
      <c r="Q294" s="334"/>
      <c r="R294" s="334"/>
      <c r="S294" s="334"/>
      <c r="T294" s="334"/>
      <c r="U294" s="334"/>
      <c r="V294" s="334"/>
      <c r="W294" s="334"/>
      <c r="X294" s="61"/>
    </row>
    <row r="295" spans="12:24" x14ac:dyDescent="0.35">
      <c r="L295" s="319"/>
      <c r="M295" s="334"/>
      <c r="N295" s="334"/>
      <c r="O295" s="334"/>
      <c r="P295" s="334"/>
      <c r="Q295" s="334"/>
      <c r="R295" s="334"/>
      <c r="S295" s="334"/>
      <c r="T295" s="334"/>
      <c r="U295" s="334"/>
      <c r="V295" s="334"/>
      <c r="W295" s="334"/>
      <c r="X295" s="61"/>
    </row>
    <row r="296" spans="12:24" x14ac:dyDescent="0.35">
      <c r="L296" s="319"/>
      <c r="M296" s="334"/>
      <c r="N296" s="334"/>
      <c r="O296" s="334"/>
      <c r="P296" s="334"/>
      <c r="Q296" s="334"/>
      <c r="R296" s="334"/>
      <c r="S296" s="334"/>
      <c r="T296" s="334"/>
      <c r="U296" s="334"/>
      <c r="V296" s="334"/>
      <c r="W296" s="334"/>
      <c r="X296" s="61"/>
    </row>
    <row r="297" spans="12:24" x14ac:dyDescent="0.35">
      <c r="L297" s="319"/>
      <c r="M297" s="334"/>
      <c r="N297" s="334"/>
      <c r="O297" s="334"/>
      <c r="P297" s="334"/>
      <c r="Q297" s="334"/>
      <c r="R297" s="334"/>
      <c r="S297" s="334"/>
      <c r="T297" s="334"/>
      <c r="U297" s="334"/>
      <c r="V297" s="334"/>
      <c r="W297" s="334"/>
      <c r="X297" s="61"/>
    </row>
    <row r="298" spans="12:24" x14ac:dyDescent="0.35">
      <c r="L298" s="319"/>
      <c r="M298" s="334"/>
      <c r="N298" s="334"/>
      <c r="O298" s="334"/>
      <c r="P298" s="334"/>
      <c r="Q298" s="334"/>
      <c r="R298" s="334"/>
      <c r="S298" s="334"/>
      <c r="T298" s="334"/>
      <c r="U298" s="334"/>
      <c r="V298" s="334"/>
      <c r="W298" s="334"/>
      <c r="X298" s="61"/>
    </row>
    <row r="299" spans="12:24" x14ac:dyDescent="0.35">
      <c r="L299" s="319"/>
      <c r="M299" s="334"/>
      <c r="N299" s="334"/>
      <c r="O299" s="334"/>
      <c r="P299" s="334"/>
      <c r="Q299" s="334"/>
      <c r="R299" s="334"/>
      <c r="S299" s="334"/>
      <c r="T299" s="334"/>
      <c r="U299" s="334"/>
      <c r="V299" s="334"/>
      <c r="W299" s="334"/>
      <c r="X299" s="61"/>
    </row>
    <row r="300" spans="12:24" x14ac:dyDescent="0.35">
      <c r="L300" s="319"/>
      <c r="M300" s="334"/>
      <c r="N300" s="334"/>
      <c r="O300" s="334"/>
      <c r="P300" s="334"/>
      <c r="Q300" s="334"/>
      <c r="R300" s="334"/>
      <c r="S300" s="334"/>
      <c r="T300" s="334"/>
      <c r="U300" s="334"/>
      <c r="V300" s="334"/>
      <c r="W300" s="334"/>
      <c r="X300" s="61"/>
    </row>
    <row r="301" spans="12:24" x14ac:dyDescent="0.35">
      <c r="L301" s="319"/>
      <c r="M301" s="334"/>
      <c r="N301" s="334"/>
      <c r="O301" s="334"/>
      <c r="P301" s="334"/>
      <c r="Q301" s="334"/>
      <c r="R301" s="334"/>
      <c r="S301" s="334"/>
      <c r="T301" s="334"/>
      <c r="U301" s="334"/>
      <c r="V301" s="334"/>
      <c r="W301" s="334"/>
      <c r="X301" s="61"/>
    </row>
    <row r="302" spans="12:24" x14ac:dyDescent="0.35">
      <c r="L302" s="319"/>
      <c r="M302" s="334"/>
      <c r="N302" s="334"/>
      <c r="O302" s="334"/>
      <c r="P302" s="334"/>
      <c r="Q302" s="334"/>
      <c r="R302" s="334"/>
      <c r="S302" s="334"/>
      <c r="T302" s="334"/>
      <c r="U302" s="334"/>
      <c r="V302" s="334"/>
      <c r="W302" s="334"/>
      <c r="X302" s="61"/>
    </row>
    <row r="303" spans="12:24" x14ac:dyDescent="0.35">
      <c r="L303" s="319"/>
      <c r="M303" s="334"/>
      <c r="N303" s="334"/>
      <c r="O303" s="334"/>
      <c r="P303" s="334"/>
      <c r="Q303" s="334"/>
      <c r="R303" s="334"/>
      <c r="S303" s="334"/>
      <c r="T303" s="334"/>
      <c r="U303" s="334"/>
      <c r="V303" s="334"/>
      <c r="W303" s="334"/>
      <c r="X303" s="61"/>
    </row>
    <row r="304" spans="12:24" x14ac:dyDescent="0.35">
      <c r="L304" s="319"/>
      <c r="M304" s="334"/>
      <c r="N304" s="334"/>
      <c r="O304" s="334"/>
      <c r="P304" s="334"/>
      <c r="Q304" s="334"/>
      <c r="R304" s="334"/>
      <c r="S304" s="334"/>
      <c r="T304" s="334"/>
      <c r="U304" s="334"/>
      <c r="V304" s="334"/>
      <c r="W304" s="334"/>
      <c r="X304" s="61"/>
    </row>
    <row r="305" spans="12:24" x14ac:dyDescent="0.35">
      <c r="L305" s="319"/>
      <c r="M305" s="334"/>
      <c r="N305" s="334"/>
      <c r="O305" s="334"/>
      <c r="P305" s="334"/>
      <c r="Q305" s="334"/>
      <c r="R305" s="334"/>
      <c r="S305" s="334"/>
      <c r="T305" s="334"/>
      <c r="U305" s="334"/>
      <c r="V305" s="334"/>
      <c r="W305" s="334"/>
      <c r="X305" s="61"/>
    </row>
    <row r="306" spans="12:24" x14ac:dyDescent="0.35">
      <c r="L306" s="319"/>
      <c r="M306" s="334"/>
      <c r="N306" s="334"/>
      <c r="O306" s="334"/>
      <c r="P306" s="334"/>
      <c r="Q306" s="334"/>
      <c r="R306" s="334"/>
      <c r="S306" s="334"/>
      <c r="T306" s="334"/>
      <c r="U306" s="334"/>
      <c r="V306" s="334"/>
      <c r="W306" s="334"/>
      <c r="X306" s="61"/>
    </row>
    <row r="307" spans="12:24" x14ac:dyDescent="0.35">
      <c r="L307" s="319"/>
      <c r="M307" s="334"/>
      <c r="N307" s="334"/>
      <c r="O307" s="334"/>
      <c r="P307" s="334"/>
      <c r="Q307" s="334"/>
      <c r="R307" s="334"/>
      <c r="S307" s="334"/>
      <c r="T307" s="334"/>
      <c r="U307" s="334"/>
      <c r="V307" s="334"/>
      <c r="W307" s="334"/>
      <c r="X307" s="61"/>
    </row>
    <row r="308" spans="12:24" x14ac:dyDescent="0.35">
      <c r="L308" s="319"/>
      <c r="M308" s="334"/>
      <c r="N308" s="334"/>
      <c r="O308" s="334"/>
      <c r="P308" s="334"/>
      <c r="Q308" s="334"/>
      <c r="R308" s="334"/>
      <c r="S308" s="334"/>
      <c r="T308" s="334"/>
      <c r="U308" s="334"/>
      <c r="V308" s="334"/>
      <c r="W308" s="334"/>
      <c r="X308" s="61"/>
    </row>
    <row r="309" spans="12:24" x14ac:dyDescent="0.35">
      <c r="L309" s="319"/>
      <c r="M309" s="334"/>
      <c r="N309" s="334"/>
      <c r="O309" s="334"/>
      <c r="P309" s="334"/>
      <c r="Q309" s="334"/>
      <c r="R309" s="334"/>
      <c r="S309" s="334"/>
      <c r="T309" s="334"/>
      <c r="U309" s="334"/>
      <c r="V309" s="334"/>
      <c r="W309" s="334"/>
    </row>
    <row r="310" spans="12:24" x14ac:dyDescent="0.35">
      <c r="L310" s="319"/>
      <c r="M310" s="334"/>
      <c r="N310" s="334"/>
      <c r="O310" s="334"/>
      <c r="P310" s="334"/>
      <c r="Q310" s="334"/>
      <c r="R310" s="334"/>
      <c r="S310" s="334"/>
      <c r="T310" s="334"/>
      <c r="U310" s="334"/>
      <c r="V310" s="334"/>
      <c r="W310" s="334"/>
    </row>
    <row r="311" spans="12:24" x14ac:dyDescent="0.35">
      <c r="L311" s="319"/>
      <c r="M311" s="334"/>
      <c r="N311" s="334"/>
      <c r="O311" s="334"/>
      <c r="P311" s="334"/>
      <c r="Q311" s="334"/>
      <c r="R311" s="334"/>
      <c r="S311" s="334"/>
      <c r="T311" s="334"/>
      <c r="U311" s="334"/>
      <c r="V311" s="334"/>
      <c r="W311" s="334"/>
    </row>
    <row r="312" spans="12:24" x14ac:dyDescent="0.35">
      <c r="L312" s="319"/>
      <c r="M312" s="334"/>
      <c r="N312" s="334"/>
      <c r="O312" s="334"/>
      <c r="P312" s="334"/>
      <c r="Q312" s="334"/>
      <c r="R312" s="334"/>
      <c r="S312" s="334"/>
      <c r="T312" s="334"/>
      <c r="U312" s="334"/>
      <c r="V312" s="334"/>
      <c r="W312" s="334"/>
    </row>
    <row r="313" spans="12:24" x14ac:dyDescent="0.35">
      <c r="L313" s="319"/>
      <c r="M313" s="334"/>
      <c r="N313" s="334"/>
      <c r="O313" s="334"/>
      <c r="P313" s="334"/>
      <c r="Q313" s="334"/>
      <c r="R313" s="334"/>
      <c r="S313" s="334"/>
      <c r="T313" s="334"/>
      <c r="U313" s="334"/>
      <c r="V313" s="334"/>
      <c r="W313" s="334"/>
    </row>
    <row r="314" spans="12:24" x14ac:dyDescent="0.35">
      <c r="L314" s="319"/>
      <c r="M314" s="334"/>
      <c r="N314" s="334"/>
      <c r="O314" s="334"/>
      <c r="P314" s="334"/>
      <c r="Q314" s="334"/>
      <c r="R314" s="334"/>
      <c r="S314" s="334"/>
      <c r="T314" s="334"/>
      <c r="U314" s="334"/>
      <c r="V314" s="334"/>
      <c r="W314" s="334"/>
    </row>
    <row r="315" spans="12:24" x14ac:dyDescent="0.35">
      <c r="L315" s="319"/>
      <c r="M315" s="334"/>
      <c r="N315" s="334"/>
      <c r="O315" s="334"/>
      <c r="P315" s="334"/>
      <c r="Q315" s="334"/>
      <c r="R315" s="334"/>
      <c r="S315" s="334"/>
      <c r="T315" s="334"/>
      <c r="U315" s="334"/>
      <c r="V315" s="334"/>
      <c r="W315" s="334"/>
    </row>
    <row r="316" spans="12:24" x14ac:dyDescent="0.35">
      <c r="L316" s="319"/>
      <c r="M316" s="334"/>
      <c r="N316" s="334"/>
      <c r="O316" s="334"/>
      <c r="P316" s="334"/>
      <c r="Q316" s="334"/>
      <c r="R316" s="334"/>
      <c r="S316" s="334"/>
      <c r="T316" s="334"/>
      <c r="U316" s="334"/>
      <c r="V316" s="334"/>
      <c r="W316" s="334"/>
    </row>
    <row r="317" spans="12:24" x14ac:dyDescent="0.35">
      <c r="L317" s="319"/>
      <c r="M317" s="334"/>
      <c r="N317" s="334"/>
      <c r="O317" s="334"/>
      <c r="P317" s="334"/>
      <c r="Q317" s="334"/>
      <c r="R317" s="334"/>
      <c r="S317" s="334"/>
      <c r="T317" s="334"/>
      <c r="U317" s="334"/>
      <c r="V317" s="334"/>
      <c r="W317" s="334"/>
    </row>
    <row r="318" spans="12:24" x14ac:dyDescent="0.35">
      <c r="L318" s="319"/>
      <c r="M318" s="334"/>
      <c r="N318" s="334"/>
      <c r="O318" s="334"/>
      <c r="P318" s="334"/>
      <c r="Q318" s="334"/>
      <c r="R318" s="334"/>
      <c r="S318" s="334"/>
      <c r="T318" s="334"/>
      <c r="U318" s="334"/>
      <c r="V318" s="334"/>
      <c r="W318" s="334"/>
    </row>
    <row r="319" spans="12:24" x14ac:dyDescent="0.35">
      <c r="L319" s="319"/>
      <c r="M319" s="334"/>
      <c r="N319" s="334"/>
      <c r="O319" s="334"/>
      <c r="P319" s="334"/>
      <c r="Q319" s="334"/>
      <c r="R319" s="334"/>
      <c r="S319" s="334"/>
      <c r="T319" s="334"/>
      <c r="U319" s="334"/>
      <c r="V319" s="334"/>
      <c r="W319" s="334"/>
    </row>
    <row r="320" spans="12:24" x14ac:dyDescent="0.35">
      <c r="L320" s="319"/>
      <c r="M320" s="334"/>
      <c r="N320" s="334"/>
      <c r="O320" s="334"/>
      <c r="P320" s="334"/>
      <c r="Q320" s="334"/>
      <c r="R320" s="334"/>
      <c r="S320" s="334"/>
      <c r="T320" s="334"/>
      <c r="U320" s="334"/>
      <c r="V320" s="334"/>
      <c r="W320" s="334"/>
    </row>
    <row r="321" spans="12:23" x14ac:dyDescent="0.35">
      <c r="L321" s="319"/>
      <c r="M321" s="334"/>
      <c r="N321" s="334"/>
      <c r="O321" s="334"/>
      <c r="P321" s="334"/>
      <c r="Q321" s="334"/>
      <c r="R321" s="334"/>
      <c r="S321" s="334"/>
      <c r="T321" s="334"/>
      <c r="U321" s="334"/>
      <c r="V321" s="334"/>
      <c r="W321" s="334"/>
    </row>
    <row r="322" spans="12:23" x14ac:dyDescent="0.35">
      <c r="L322" s="319"/>
      <c r="M322" s="334"/>
      <c r="N322" s="334"/>
      <c r="O322" s="334"/>
      <c r="P322" s="334"/>
      <c r="Q322" s="334"/>
      <c r="R322" s="334"/>
      <c r="S322" s="334"/>
      <c r="T322" s="334"/>
      <c r="U322" s="334"/>
      <c r="V322" s="334"/>
      <c r="W322" s="334"/>
    </row>
    <row r="323" spans="12:23" x14ac:dyDescent="0.35">
      <c r="L323" s="319"/>
      <c r="M323" s="334"/>
      <c r="N323" s="334"/>
      <c r="O323" s="334"/>
      <c r="P323" s="334"/>
      <c r="Q323" s="334"/>
      <c r="R323" s="334"/>
      <c r="S323" s="334"/>
      <c r="T323" s="334"/>
      <c r="U323" s="334"/>
      <c r="V323" s="334"/>
      <c r="W323" s="334"/>
    </row>
    <row r="324" spans="12:23" x14ac:dyDescent="0.35">
      <c r="L324" s="319"/>
      <c r="M324" s="334"/>
      <c r="N324" s="334"/>
      <c r="O324" s="334"/>
      <c r="P324" s="334"/>
      <c r="Q324" s="334"/>
      <c r="R324" s="334"/>
      <c r="S324" s="334"/>
      <c r="T324" s="334"/>
      <c r="U324" s="334"/>
      <c r="V324" s="334"/>
      <c r="W324" s="334"/>
    </row>
    <row r="325" spans="12:23" x14ac:dyDescent="0.35">
      <c r="L325" s="319"/>
      <c r="M325" s="334"/>
      <c r="N325" s="334"/>
      <c r="O325" s="334"/>
      <c r="P325" s="334"/>
      <c r="Q325" s="334"/>
      <c r="R325" s="334"/>
      <c r="S325" s="334"/>
      <c r="T325" s="334"/>
      <c r="U325" s="334"/>
      <c r="V325" s="334"/>
      <c r="W325" s="334"/>
    </row>
    <row r="326" spans="12:23" x14ac:dyDescent="0.35">
      <c r="L326" s="319"/>
      <c r="M326" s="334"/>
      <c r="N326" s="334"/>
      <c r="O326" s="334"/>
      <c r="P326" s="334"/>
      <c r="Q326" s="334"/>
      <c r="R326" s="334"/>
      <c r="S326" s="334"/>
      <c r="T326" s="334"/>
      <c r="U326" s="334"/>
      <c r="V326" s="334"/>
      <c r="W326" s="334"/>
    </row>
    <row r="327" spans="12:23" x14ac:dyDescent="0.35">
      <c r="L327" s="319"/>
      <c r="M327" s="334"/>
      <c r="N327" s="334"/>
      <c r="O327" s="334"/>
      <c r="P327" s="334"/>
      <c r="Q327" s="334"/>
      <c r="R327" s="334"/>
      <c r="S327" s="334"/>
      <c r="T327" s="334"/>
      <c r="U327" s="334"/>
      <c r="V327" s="334"/>
      <c r="W327" s="334"/>
    </row>
    <row r="328" spans="12:23" x14ac:dyDescent="0.35">
      <c r="L328" s="335"/>
      <c r="M328" s="337"/>
      <c r="N328" s="337"/>
      <c r="O328" s="337"/>
      <c r="P328" s="337"/>
      <c r="Q328" s="337"/>
      <c r="R328" s="337"/>
      <c r="S328" s="337"/>
      <c r="T328" s="337"/>
      <c r="U328" s="337"/>
      <c r="V328" s="337"/>
      <c r="W328" s="337"/>
    </row>
    <row r="329" spans="12:23" x14ac:dyDescent="0.35">
      <c r="L329" s="319"/>
      <c r="M329" s="334"/>
      <c r="N329" s="334"/>
      <c r="O329" s="334"/>
      <c r="P329" s="334"/>
      <c r="Q329" s="334"/>
      <c r="R329" s="334"/>
      <c r="S329" s="334"/>
      <c r="T329" s="334"/>
      <c r="U329" s="334"/>
      <c r="V329" s="334"/>
      <c r="W329" s="334"/>
    </row>
    <row r="330" spans="12:23" x14ac:dyDescent="0.35">
      <c r="L330" s="319"/>
      <c r="M330" s="334"/>
      <c r="N330" s="334"/>
      <c r="O330" s="334"/>
      <c r="P330" s="334"/>
      <c r="Q330" s="334"/>
      <c r="R330" s="334"/>
      <c r="S330" s="334"/>
      <c r="T330" s="334"/>
      <c r="U330" s="334"/>
      <c r="V330" s="334"/>
      <c r="W330" s="334"/>
    </row>
    <row r="331" spans="12:23" x14ac:dyDescent="0.35">
      <c r="L331" s="319"/>
      <c r="M331" s="334"/>
      <c r="N331" s="334"/>
      <c r="O331" s="334"/>
      <c r="P331" s="334"/>
      <c r="Q331" s="334"/>
      <c r="R331" s="334"/>
      <c r="S331" s="334"/>
      <c r="T331" s="334"/>
      <c r="U331" s="334"/>
      <c r="V331" s="334"/>
      <c r="W331" s="334"/>
    </row>
    <row r="332" spans="12:23" x14ac:dyDescent="0.35">
      <c r="L332" s="319"/>
      <c r="M332" s="334"/>
      <c r="N332" s="334"/>
      <c r="O332" s="334"/>
      <c r="P332" s="334"/>
      <c r="Q332" s="334"/>
      <c r="R332" s="334"/>
      <c r="S332" s="334"/>
      <c r="T332" s="334"/>
      <c r="U332" s="334"/>
      <c r="V332" s="334"/>
      <c r="W332" s="334"/>
    </row>
    <row r="333" spans="12:23" x14ac:dyDescent="0.35">
      <c r="L333" s="319"/>
      <c r="M333" s="334"/>
      <c r="N333" s="334"/>
      <c r="O333" s="334"/>
      <c r="P333" s="334"/>
      <c r="Q333" s="334"/>
      <c r="R333" s="334"/>
      <c r="S333" s="334"/>
      <c r="T333" s="334"/>
      <c r="U333" s="334"/>
      <c r="V333" s="334"/>
      <c r="W333" s="334"/>
    </row>
    <row r="334" spans="12:23" x14ac:dyDescent="0.35">
      <c r="L334" s="319"/>
      <c r="M334" s="334"/>
      <c r="N334" s="334"/>
      <c r="O334" s="334"/>
      <c r="P334" s="334"/>
      <c r="Q334" s="334"/>
      <c r="R334" s="334"/>
      <c r="S334" s="334"/>
      <c r="T334" s="334"/>
      <c r="U334" s="334"/>
      <c r="V334" s="334"/>
      <c r="W334" s="334"/>
    </row>
    <row r="335" spans="12:23" x14ac:dyDescent="0.35">
      <c r="L335" s="319"/>
      <c r="M335" s="334"/>
      <c r="N335" s="334"/>
      <c r="O335" s="334"/>
      <c r="P335" s="334"/>
      <c r="Q335" s="334"/>
      <c r="R335" s="334"/>
      <c r="S335" s="334"/>
      <c r="T335" s="334"/>
      <c r="U335" s="334"/>
      <c r="V335" s="334"/>
      <c r="W335" s="334"/>
    </row>
    <row r="336" spans="12:23" x14ac:dyDescent="0.35">
      <c r="L336" s="319"/>
      <c r="M336" s="334"/>
      <c r="N336" s="334"/>
      <c r="O336" s="334"/>
      <c r="P336" s="334"/>
      <c r="Q336" s="334"/>
      <c r="R336" s="334"/>
      <c r="S336" s="334"/>
      <c r="T336" s="334"/>
      <c r="U336" s="334"/>
      <c r="V336" s="334"/>
      <c r="W336" s="334"/>
    </row>
    <row r="337" spans="12:23" x14ac:dyDescent="0.35">
      <c r="L337" s="319"/>
      <c r="M337" s="334"/>
      <c r="N337" s="334"/>
      <c r="O337" s="334"/>
      <c r="P337" s="334"/>
      <c r="Q337" s="334"/>
      <c r="R337" s="334"/>
      <c r="S337" s="334"/>
      <c r="T337" s="334"/>
      <c r="U337" s="334"/>
      <c r="V337" s="334"/>
      <c r="W337" s="334"/>
    </row>
    <row r="338" spans="12:23" x14ac:dyDescent="0.35">
      <c r="L338" s="319"/>
      <c r="M338" s="334"/>
      <c r="N338" s="334"/>
      <c r="O338" s="334"/>
      <c r="P338" s="334"/>
      <c r="Q338" s="334"/>
      <c r="R338" s="334"/>
      <c r="S338" s="334"/>
      <c r="T338" s="334"/>
      <c r="U338" s="334"/>
      <c r="V338" s="334"/>
      <c r="W338" s="334"/>
    </row>
    <row r="339" spans="12:23" x14ac:dyDescent="0.35">
      <c r="L339" s="319"/>
      <c r="M339" s="334"/>
      <c r="N339" s="334"/>
      <c r="O339" s="334"/>
      <c r="P339" s="334"/>
      <c r="Q339" s="334"/>
      <c r="R339" s="334"/>
      <c r="S339" s="334"/>
      <c r="T339" s="334"/>
      <c r="U339" s="334"/>
      <c r="V339" s="334"/>
      <c r="W339" s="334"/>
    </row>
    <row r="340" spans="12:23" x14ac:dyDescent="0.35">
      <c r="L340" s="319"/>
      <c r="M340" s="334"/>
      <c r="N340" s="334"/>
      <c r="O340" s="334"/>
      <c r="P340" s="334"/>
      <c r="Q340" s="334"/>
      <c r="R340" s="334"/>
      <c r="S340" s="334"/>
      <c r="T340" s="334"/>
      <c r="U340" s="334"/>
      <c r="V340" s="334"/>
      <c r="W340" s="334"/>
    </row>
    <row r="341" spans="12:23" x14ac:dyDescent="0.35">
      <c r="L341" s="319"/>
      <c r="M341" s="334"/>
      <c r="N341" s="334"/>
      <c r="O341" s="334"/>
      <c r="P341" s="334"/>
      <c r="Q341" s="334"/>
      <c r="R341" s="334"/>
      <c r="S341" s="334"/>
      <c r="T341" s="334"/>
      <c r="U341" s="334"/>
      <c r="V341" s="334"/>
      <c r="W341" s="334"/>
    </row>
    <row r="342" spans="12:23" x14ac:dyDescent="0.35">
      <c r="L342" s="319"/>
      <c r="M342" s="334"/>
      <c r="N342" s="334"/>
      <c r="O342" s="334"/>
      <c r="P342" s="334"/>
      <c r="Q342" s="334"/>
      <c r="R342" s="334"/>
      <c r="S342" s="334"/>
      <c r="T342" s="334"/>
      <c r="U342" s="334"/>
      <c r="V342" s="334"/>
      <c r="W342" s="334"/>
    </row>
    <row r="343" spans="12:23" x14ac:dyDescent="0.35">
      <c r="L343" s="319"/>
      <c r="M343" s="334"/>
      <c r="N343" s="334"/>
      <c r="O343" s="334"/>
      <c r="P343" s="334"/>
      <c r="Q343" s="334"/>
      <c r="R343" s="334"/>
      <c r="S343" s="334"/>
      <c r="T343" s="334"/>
      <c r="U343" s="334"/>
      <c r="V343" s="334"/>
      <c r="W343" s="334"/>
    </row>
    <row r="344" spans="12:23" x14ac:dyDescent="0.35">
      <c r="L344" s="319"/>
      <c r="M344" s="334"/>
      <c r="N344" s="334"/>
      <c r="O344" s="334"/>
      <c r="P344" s="334"/>
      <c r="Q344" s="334"/>
      <c r="R344" s="334"/>
      <c r="S344" s="334"/>
      <c r="T344" s="334"/>
      <c r="U344" s="334"/>
      <c r="V344" s="334"/>
      <c r="W344" s="334"/>
    </row>
    <row r="345" spans="12:23" x14ac:dyDescent="0.35">
      <c r="L345" s="319"/>
      <c r="M345" s="334"/>
      <c r="N345" s="334"/>
      <c r="O345" s="334"/>
      <c r="P345" s="334"/>
      <c r="Q345" s="334"/>
      <c r="R345" s="334"/>
      <c r="S345" s="334"/>
      <c r="T345" s="334"/>
      <c r="U345" s="334"/>
      <c r="V345" s="334"/>
      <c r="W345" s="334"/>
    </row>
    <row r="346" spans="12:23" x14ac:dyDescent="0.35">
      <c r="L346" s="319"/>
      <c r="M346" s="334"/>
      <c r="N346" s="334"/>
      <c r="O346" s="334"/>
      <c r="P346" s="334"/>
      <c r="Q346" s="334"/>
      <c r="R346" s="334"/>
      <c r="S346" s="334"/>
      <c r="T346" s="334"/>
      <c r="U346" s="334"/>
      <c r="V346" s="334"/>
      <c r="W346" s="334"/>
    </row>
    <row r="347" spans="12:23" x14ac:dyDescent="0.35">
      <c r="L347" s="319"/>
      <c r="M347" s="334"/>
      <c r="N347" s="334"/>
      <c r="O347" s="334"/>
      <c r="P347" s="334"/>
      <c r="Q347" s="334"/>
      <c r="R347" s="334"/>
      <c r="S347" s="334"/>
      <c r="T347" s="334"/>
      <c r="U347" s="334"/>
      <c r="V347" s="334"/>
      <c r="W347" s="334"/>
    </row>
    <row r="348" spans="12:23" x14ac:dyDescent="0.35">
      <c r="L348" s="319"/>
      <c r="M348" s="334"/>
      <c r="N348" s="334"/>
      <c r="O348" s="334"/>
      <c r="P348" s="334"/>
      <c r="Q348" s="334"/>
      <c r="R348" s="334"/>
      <c r="S348" s="334"/>
      <c r="T348" s="334"/>
      <c r="U348" s="334"/>
      <c r="V348" s="334"/>
      <c r="W348" s="334"/>
    </row>
    <row r="349" spans="12:23" x14ac:dyDescent="0.35">
      <c r="L349" s="319"/>
      <c r="M349" s="334"/>
      <c r="N349" s="334"/>
      <c r="O349" s="334"/>
      <c r="P349" s="334"/>
      <c r="Q349" s="334"/>
      <c r="R349" s="334"/>
      <c r="S349" s="334"/>
      <c r="T349" s="334"/>
      <c r="U349" s="334"/>
      <c r="V349" s="334"/>
      <c r="W349" s="334"/>
    </row>
    <row r="350" spans="12:23" x14ac:dyDescent="0.35">
      <c r="L350" s="319"/>
      <c r="M350" s="334"/>
      <c r="N350" s="334"/>
      <c r="O350" s="334"/>
      <c r="P350" s="334"/>
      <c r="Q350" s="334"/>
      <c r="R350" s="334"/>
      <c r="S350" s="334"/>
      <c r="T350" s="334"/>
      <c r="U350" s="334"/>
      <c r="V350" s="334"/>
      <c r="W350" s="334"/>
    </row>
    <row r="351" spans="12:23" x14ac:dyDescent="0.35">
      <c r="L351" s="319"/>
      <c r="M351" s="334"/>
      <c r="N351" s="334"/>
      <c r="O351" s="334"/>
      <c r="P351" s="334"/>
      <c r="Q351" s="334"/>
      <c r="R351" s="334"/>
      <c r="S351" s="334"/>
      <c r="T351" s="334"/>
      <c r="U351" s="334"/>
      <c r="V351" s="334"/>
      <c r="W351" s="334"/>
    </row>
    <row r="352" spans="12:23" x14ac:dyDescent="0.35">
      <c r="L352" s="319"/>
      <c r="M352" s="334"/>
      <c r="N352" s="334"/>
      <c r="O352" s="334"/>
      <c r="P352" s="334"/>
      <c r="Q352" s="334"/>
      <c r="R352" s="334"/>
      <c r="S352" s="334"/>
      <c r="T352" s="334"/>
      <c r="U352" s="334"/>
      <c r="V352" s="334"/>
      <c r="W352" s="334"/>
    </row>
    <row r="353" spans="12:23" x14ac:dyDescent="0.35">
      <c r="L353" s="319"/>
      <c r="M353" s="334"/>
      <c r="N353" s="334"/>
      <c r="O353" s="334"/>
      <c r="P353" s="334"/>
      <c r="Q353" s="334"/>
      <c r="R353" s="334"/>
      <c r="S353" s="334"/>
      <c r="T353" s="334"/>
      <c r="U353" s="334"/>
      <c r="V353" s="334"/>
      <c r="W353" s="334"/>
    </row>
    <row r="354" spans="12:23" x14ac:dyDescent="0.35">
      <c r="L354" s="319"/>
      <c r="M354" s="334"/>
      <c r="N354" s="334"/>
      <c r="O354" s="334"/>
      <c r="P354" s="334"/>
      <c r="Q354" s="334"/>
      <c r="R354" s="334"/>
      <c r="S354" s="334"/>
      <c r="T354" s="334"/>
      <c r="U354" s="334"/>
      <c r="V354" s="334"/>
      <c r="W354" s="334"/>
    </row>
    <row r="355" spans="12:23" x14ac:dyDescent="0.35">
      <c r="L355" s="319"/>
      <c r="M355" s="334"/>
      <c r="N355" s="334"/>
      <c r="O355" s="334"/>
      <c r="P355" s="334"/>
      <c r="Q355" s="334"/>
      <c r="R355" s="334"/>
      <c r="S355" s="334"/>
      <c r="T355" s="334"/>
      <c r="U355" s="334"/>
      <c r="V355" s="334"/>
      <c r="W355" s="334"/>
    </row>
    <row r="356" spans="12:23" x14ac:dyDescent="0.35">
      <c r="L356" s="319"/>
      <c r="M356" s="334"/>
      <c r="N356" s="334"/>
      <c r="O356" s="334"/>
      <c r="P356" s="334"/>
      <c r="Q356" s="334"/>
      <c r="R356" s="334"/>
      <c r="S356" s="334"/>
      <c r="T356" s="334"/>
      <c r="U356" s="334"/>
      <c r="V356" s="334"/>
      <c r="W356" s="334"/>
    </row>
    <row r="357" spans="12:23" x14ac:dyDescent="0.35">
      <c r="L357" s="319"/>
      <c r="M357" s="334"/>
      <c r="N357" s="334"/>
      <c r="O357" s="334"/>
      <c r="P357" s="334"/>
      <c r="Q357" s="334"/>
      <c r="R357" s="334"/>
      <c r="S357" s="334"/>
      <c r="T357" s="334"/>
      <c r="U357" s="334"/>
      <c r="V357" s="334"/>
      <c r="W357" s="334"/>
    </row>
    <row r="358" spans="12:23" x14ac:dyDescent="0.35">
      <c r="L358" s="319"/>
      <c r="M358" s="334"/>
      <c r="N358" s="334"/>
      <c r="O358" s="334"/>
      <c r="P358" s="334"/>
      <c r="Q358" s="334"/>
      <c r="R358" s="334"/>
      <c r="S358" s="334"/>
      <c r="T358" s="334"/>
      <c r="U358" s="334"/>
      <c r="V358" s="334"/>
      <c r="W358" s="334"/>
    </row>
    <row r="359" spans="12:23" x14ac:dyDescent="0.35">
      <c r="L359" s="319"/>
      <c r="M359" s="334"/>
      <c r="N359" s="334"/>
      <c r="O359" s="334"/>
      <c r="P359" s="334"/>
      <c r="Q359" s="334"/>
      <c r="R359" s="334"/>
      <c r="S359" s="334"/>
      <c r="T359" s="334"/>
      <c r="U359" s="334"/>
      <c r="V359" s="334"/>
      <c r="W359" s="334"/>
    </row>
    <row r="360" spans="12:23" x14ac:dyDescent="0.35">
      <c r="L360" s="319"/>
      <c r="M360" s="334"/>
      <c r="N360" s="334"/>
      <c r="O360" s="334"/>
      <c r="P360" s="334"/>
      <c r="Q360" s="334"/>
      <c r="R360" s="334"/>
      <c r="S360" s="334"/>
      <c r="T360" s="334"/>
      <c r="U360" s="334"/>
      <c r="V360" s="334"/>
      <c r="W360" s="334"/>
    </row>
    <row r="361" spans="12:23" x14ac:dyDescent="0.35">
      <c r="L361" s="319"/>
      <c r="M361" s="334"/>
      <c r="N361" s="334"/>
      <c r="O361" s="334"/>
      <c r="P361" s="334"/>
      <c r="Q361" s="334"/>
      <c r="R361" s="334"/>
      <c r="S361" s="334"/>
      <c r="T361" s="334"/>
      <c r="U361" s="334"/>
      <c r="V361" s="334"/>
      <c r="W361" s="334"/>
    </row>
    <row r="362" spans="12:23" x14ac:dyDescent="0.35">
      <c r="L362" s="319"/>
      <c r="M362" s="334"/>
      <c r="N362" s="334"/>
      <c r="O362" s="334"/>
      <c r="P362" s="334"/>
      <c r="Q362" s="334"/>
      <c r="R362" s="334"/>
      <c r="S362" s="334"/>
      <c r="T362" s="334"/>
      <c r="U362" s="334"/>
      <c r="V362" s="334"/>
      <c r="W362" s="334"/>
    </row>
    <row r="363" spans="12:23" x14ac:dyDescent="0.35">
      <c r="L363" s="319"/>
      <c r="M363" s="334"/>
      <c r="N363" s="334"/>
      <c r="O363" s="334"/>
      <c r="P363" s="334"/>
      <c r="Q363" s="334"/>
      <c r="R363" s="334"/>
      <c r="S363" s="334"/>
      <c r="T363" s="334"/>
      <c r="U363" s="334"/>
      <c r="V363" s="334"/>
      <c r="W363" s="334"/>
    </row>
    <row r="364" spans="12:23" x14ac:dyDescent="0.35">
      <c r="L364" s="319"/>
      <c r="M364" s="334"/>
      <c r="N364" s="334"/>
      <c r="O364" s="334"/>
      <c r="P364" s="334"/>
      <c r="Q364" s="334"/>
      <c r="R364" s="334"/>
      <c r="S364" s="334"/>
      <c r="T364" s="334"/>
      <c r="U364" s="334"/>
      <c r="V364" s="334"/>
      <c r="W364" s="334"/>
    </row>
    <row r="365" spans="12:23" x14ac:dyDescent="0.35">
      <c r="L365" s="319"/>
      <c r="M365" s="334"/>
      <c r="N365" s="334"/>
      <c r="O365" s="334"/>
      <c r="P365" s="334"/>
      <c r="Q365" s="334"/>
      <c r="R365" s="334"/>
      <c r="S365" s="334"/>
      <c r="T365" s="334"/>
      <c r="U365" s="334"/>
      <c r="V365" s="334"/>
      <c r="W365" s="334"/>
    </row>
    <row r="366" spans="12:23" x14ac:dyDescent="0.35">
      <c r="L366" s="319"/>
      <c r="M366" s="334"/>
      <c r="N366" s="334"/>
      <c r="O366" s="334"/>
      <c r="P366" s="334"/>
      <c r="Q366" s="334"/>
      <c r="R366" s="334"/>
      <c r="S366" s="334"/>
      <c r="T366" s="334"/>
      <c r="U366" s="334"/>
      <c r="V366" s="334"/>
      <c r="W366" s="334"/>
    </row>
    <row r="367" spans="12:23" x14ac:dyDescent="0.35">
      <c r="L367" s="319"/>
      <c r="M367" s="334"/>
      <c r="N367" s="334"/>
      <c r="O367" s="334"/>
      <c r="P367" s="334"/>
      <c r="Q367" s="334"/>
      <c r="R367" s="334"/>
      <c r="S367" s="334"/>
      <c r="T367" s="334"/>
      <c r="U367" s="334"/>
      <c r="V367" s="334"/>
      <c r="W367" s="334"/>
    </row>
    <row r="368" spans="12:23" x14ac:dyDescent="0.35">
      <c r="L368" s="319"/>
      <c r="M368" s="334"/>
      <c r="N368" s="334"/>
      <c r="O368" s="334"/>
      <c r="P368" s="334"/>
      <c r="Q368" s="334"/>
      <c r="R368" s="334"/>
      <c r="S368" s="334"/>
      <c r="T368" s="334"/>
      <c r="U368" s="334"/>
      <c r="V368" s="334"/>
      <c r="W368" s="334"/>
    </row>
    <row r="369" spans="12:23" x14ac:dyDescent="0.35">
      <c r="L369" s="319"/>
      <c r="M369" s="334"/>
      <c r="N369" s="334"/>
      <c r="O369" s="334"/>
      <c r="P369" s="334"/>
      <c r="Q369" s="334"/>
      <c r="R369" s="334"/>
      <c r="S369" s="334"/>
      <c r="T369" s="334"/>
      <c r="U369" s="334"/>
      <c r="V369" s="334"/>
      <c r="W369" s="334"/>
    </row>
    <row r="370" spans="12:23" x14ac:dyDescent="0.35">
      <c r="L370" s="319"/>
      <c r="M370" s="334"/>
      <c r="N370" s="334"/>
      <c r="O370" s="334"/>
      <c r="P370" s="334"/>
      <c r="Q370" s="334"/>
      <c r="R370" s="334"/>
      <c r="S370" s="334"/>
      <c r="T370" s="334"/>
      <c r="U370" s="334"/>
      <c r="V370" s="334"/>
      <c r="W370" s="334"/>
    </row>
    <row r="371" spans="12:23" x14ac:dyDescent="0.35">
      <c r="L371" s="319"/>
      <c r="M371" s="334"/>
      <c r="N371" s="334"/>
      <c r="O371" s="334"/>
      <c r="P371" s="334"/>
      <c r="Q371" s="334"/>
      <c r="R371" s="334"/>
      <c r="S371" s="334"/>
      <c r="T371" s="334"/>
      <c r="U371" s="334"/>
      <c r="V371" s="334"/>
      <c r="W371" s="334"/>
    </row>
    <row r="372" spans="12:23" x14ac:dyDescent="0.35">
      <c r="L372" s="319"/>
      <c r="M372" s="334"/>
      <c r="N372" s="334"/>
      <c r="O372" s="334"/>
      <c r="P372" s="334"/>
      <c r="Q372" s="334"/>
      <c r="R372" s="334"/>
      <c r="S372" s="334"/>
      <c r="T372" s="334"/>
      <c r="U372" s="334"/>
      <c r="V372" s="334"/>
      <c r="W372" s="334"/>
    </row>
    <row r="373" spans="12:23" x14ac:dyDescent="0.35">
      <c r="L373" s="319"/>
      <c r="M373" s="334"/>
      <c r="N373" s="334"/>
      <c r="O373" s="334"/>
      <c r="P373" s="334"/>
      <c r="Q373" s="334"/>
      <c r="R373" s="334"/>
      <c r="S373" s="334"/>
      <c r="T373" s="334"/>
      <c r="U373" s="334"/>
      <c r="V373" s="334"/>
      <c r="W373" s="334"/>
    </row>
    <row r="374" spans="12:23" x14ac:dyDescent="0.35">
      <c r="L374" s="319"/>
      <c r="M374" s="334"/>
      <c r="N374" s="334"/>
      <c r="O374" s="334"/>
      <c r="P374" s="334"/>
      <c r="Q374" s="334"/>
      <c r="R374" s="334"/>
      <c r="S374" s="334"/>
      <c r="T374" s="334"/>
      <c r="U374" s="334"/>
      <c r="V374" s="334"/>
      <c r="W374" s="334"/>
    </row>
    <row r="375" spans="12:23" x14ac:dyDescent="0.35">
      <c r="L375" s="319"/>
      <c r="M375" s="334"/>
      <c r="N375" s="334"/>
      <c r="O375" s="334"/>
      <c r="P375" s="334"/>
      <c r="Q375" s="334"/>
      <c r="R375" s="334"/>
      <c r="S375" s="334"/>
      <c r="T375" s="334"/>
      <c r="U375" s="334"/>
      <c r="V375" s="334"/>
      <c r="W375" s="334"/>
    </row>
    <row r="376" spans="12:23" x14ac:dyDescent="0.35">
      <c r="L376" s="319"/>
      <c r="M376" s="334"/>
      <c r="N376" s="334"/>
      <c r="O376" s="334"/>
      <c r="P376" s="334"/>
      <c r="Q376" s="334"/>
      <c r="R376" s="334"/>
      <c r="S376" s="334"/>
      <c r="T376" s="334"/>
      <c r="U376" s="334"/>
      <c r="V376" s="334"/>
      <c r="W376" s="334"/>
    </row>
    <row r="377" spans="12:23" x14ac:dyDescent="0.35">
      <c r="L377" s="319"/>
      <c r="M377" s="334"/>
      <c r="N377" s="334"/>
      <c r="O377" s="334"/>
      <c r="P377" s="334"/>
      <c r="Q377" s="334"/>
      <c r="R377" s="334"/>
      <c r="S377" s="334"/>
      <c r="T377" s="334"/>
      <c r="U377" s="334"/>
      <c r="V377" s="334"/>
      <c r="W377" s="334"/>
    </row>
    <row r="378" spans="12:23" x14ac:dyDescent="0.35">
      <c r="L378" s="319"/>
      <c r="M378" s="334"/>
      <c r="N378" s="334"/>
      <c r="O378" s="334"/>
      <c r="P378" s="334"/>
      <c r="Q378" s="334"/>
      <c r="R378" s="334"/>
      <c r="S378" s="334"/>
      <c r="T378" s="334"/>
      <c r="U378" s="334"/>
      <c r="V378" s="334"/>
      <c r="W378" s="334"/>
    </row>
    <row r="379" spans="12:23" x14ac:dyDescent="0.35">
      <c r="L379" s="319"/>
      <c r="M379" s="334"/>
      <c r="N379" s="334"/>
      <c r="O379" s="334"/>
      <c r="P379" s="334"/>
      <c r="Q379" s="334"/>
      <c r="R379" s="334"/>
      <c r="S379" s="334"/>
      <c r="T379" s="334"/>
      <c r="U379" s="334"/>
      <c r="V379" s="334"/>
      <c r="W379" s="334"/>
    </row>
    <row r="380" spans="12:23" x14ac:dyDescent="0.35">
      <c r="L380" s="319"/>
      <c r="M380" s="334"/>
      <c r="N380" s="334"/>
      <c r="O380" s="334"/>
      <c r="P380" s="334"/>
      <c r="Q380" s="334"/>
      <c r="R380" s="334"/>
      <c r="S380" s="334"/>
      <c r="T380" s="334"/>
      <c r="U380" s="334"/>
      <c r="V380" s="334"/>
      <c r="W380" s="334"/>
    </row>
    <row r="381" spans="12:23" x14ac:dyDescent="0.35">
      <c r="L381" s="319"/>
      <c r="M381" s="334"/>
      <c r="N381" s="334"/>
      <c r="O381" s="334"/>
      <c r="P381" s="334"/>
      <c r="Q381" s="334"/>
      <c r="R381" s="334"/>
      <c r="S381" s="334"/>
      <c r="T381" s="334"/>
      <c r="U381" s="334"/>
      <c r="V381" s="334"/>
      <c r="W381" s="334"/>
    </row>
    <row r="382" spans="12:23" x14ac:dyDescent="0.35">
      <c r="L382" s="319"/>
      <c r="M382" s="334"/>
      <c r="N382" s="334"/>
      <c r="O382" s="334"/>
      <c r="P382" s="334"/>
      <c r="Q382" s="334"/>
      <c r="R382" s="334"/>
      <c r="S382" s="334"/>
      <c r="T382" s="334"/>
      <c r="U382" s="334"/>
      <c r="V382" s="334"/>
      <c r="W382" s="334"/>
    </row>
    <row r="383" spans="12:23" x14ac:dyDescent="0.35">
      <c r="L383" s="319"/>
      <c r="M383" s="334"/>
      <c r="N383" s="334"/>
      <c r="O383" s="334"/>
      <c r="P383" s="334"/>
      <c r="Q383" s="334"/>
      <c r="R383" s="334"/>
      <c r="S383" s="334"/>
      <c r="T383" s="334"/>
      <c r="U383" s="334"/>
      <c r="V383" s="334"/>
      <c r="W383" s="334"/>
    </row>
    <row r="384" spans="12:23" x14ac:dyDescent="0.35">
      <c r="L384" s="319"/>
      <c r="M384" s="334"/>
      <c r="N384" s="334"/>
      <c r="O384" s="334"/>
      <c r="P384" s="334"/>
      <c r="Q384" s="334"/>
      <c r="R384" s="334"/>
      <c r="S384" s="334"/>
      <c r="T384" s="334"/>
      <c r="U384" s="334"/>
      <c r="V384" s="334"/>
      <c r="W384" s="334"/>
    </row>
    <row r="385" spans="12:23" x14ac:dyDescent="0.35">
      <c r="L385" s="319"/>
      <c r="M385" s="334"/>
      <c r="N385" s="334"/>
      <c r="O385" s="334"/>
      <c r="P385" s="334"/>
      <c r="Q385" s="334"/>
      <c r="R385" s="334"/>
      <c r="S385" s="334"/>
      <c r="T385" s="334"/>
      <c r="U385" s="334"/>
      <c r="V385" s="334"/>
      <c r="W385" s="334"/>
    </row>
    <row r="386" spans="12:23" x14ac:dyDescent="0.35">
      <c r="L386" s="319"/>
      <c r="M386" s="334"/>
      <c r="N386" s="334"/>
      <c r="O386" s="334"/>
      <c r="P386" s="334"/>
      <c r="Q386" s="334"/>
      <c r="R386" s="334"/>
      <c r="S386" s="334"/>
      <c r="T386" s="334"/>
      <c r="U386" s="334"/>
      <c r="V386" s="334"/>
      <c r="W386" s="334"/>
    </row>
    <row r="387" spans="12:23" x14ac:dyDescent="0.35">
      <c r="L387" s="319"/>
      <c r="M387" s="334"/>
      <c r="N387" s="334"/>
      <c r="O387" s="334"/>
      <c r="P387" s="334"/>
      <c r="Q387" s="334"/>
      <c r="R387" s="334"/>
      <c r="S387" s="334"/>
      <c r="T387" s="334"/>
      <c r="U387" s="334"/>
      <c r="V387" s="334"/>
      <c r="W387" s="334"/>
    </row>
    <row r="388" spans="12:23" x14ac:dyDescent="0.35">
      <c r="L388" s="319"/>
      <c r="M388" s="334"/>
      <c r="N388" s="334"/>
      <c r="O388" s="334"/>
      <c r="P388" s="334"/>
      <c r="Q388" s="334"/>
      <c r="R388" s="334"/>
      <c r="S388" s="334"/>
      <c r="T388" s="334"/>
      <c r="U388" s="334"/>
      <c r="V388" s="334"/>
      <c r="W388" s="334"/>
    </row>
    <row r="389" spans="12:23" x14ac:dyDescent="0.35">
      <c r="L389" s="319"/>
      <c r="M389" s="334"/>
      <c r="N389" s="334"/>
      <c r="O389" s="334"/>
      <c r="P389" s="334"/>
      <c r="Q389" s="334"/>
      <c r="R389" s="334"/>
      <c r="S389" s="334"/>
      <c r="T389" s="334"/>
      <c r="U389" s="334"/>
      <c r="V389" s="334"/>
      <c r="W389" s="334"/>
    </row>
    <row r="390" spans="12:23" x14ac:dyDescent="0.35">
      <c r="L390" s="319"/>
      <c r="M390" s="334"/>
      <c r="N390" s="334"/>
      <c r="O390" s="334"/>
      <c r="P390" s="334"/>
      <c r="Q390" s="334"/>
      <c r="R390" s="334"/>
      <c r="S390" s="334"/>
      <c r="T390" s="334"/>
      <c r="U390" s="334"/>
      <c r="V390" s="334"/>
      <c r="W390" s="334"/>
    </row>
    <row r="391" spans="12:23" x14ac:dyDescent="0.35">
      <c r="L391" s="319"/>
      <c r="M391" s="334"/>
      <c r="N391" s="334"/>
      <c r="O391" s="334"/>
      <c r="P391" s="334"/>
      <c r="Q391" s="334"/>
      <c r="R391" s="334"/>
      <c r="S391" s="334"/>
      <c r="T391" s="334"/>
      <c r="U391" s="334"/>
      <c r="V391" s="334"/>
      <c r="W391" s="334"/>
    </row>
    <row r="392" spans="12:23" x14ac:dyDescent="0.35">
      <c r="L392" s="319"/>
      <c r="M392" s="334"/>
      <c r="N392" s="334"/>
      <c r="O392" s="334"/>
      <c r="P392" s="334"/>
      <c r="Q392" s="334"/>
      <c r="R392" s="334"/>
      <c r="S392" s="334"/>
      <c r="T392" s="334"/>
      <c r="U392" s="334"/>
      <c r="V392" s="334"/>
      <c r="W392" s="334"/>
    </row>
    <row r="393" spans="12:23" x14ac:dyDescent="0.35">
      <c r="L393" s="319"/>
      <c r="M393" s="334"/>
      <c r="N393" s="334"/>
      <c r="O393" s="334"/>
      <c r="P393" s="334"/>
      <c r="Q393" s="334"/>
      <c r="R393" s="334"/>
      <c r="S393" s="334"/>
      <c r="T393" s="334"/>
      <c r="U393" s="334"/>
      <c r="V393" s="334"/>
      <c r="W393" s="334"/>
    </row>
    <row r="394" spans="12:23" x14ac:dyDescent="0.35">
      <c r="L394" s="319"/>
      <c r="M394" s="334"/>
      <c r="N394" s="334"/>
      <c r="O394" s="334"/>
      <c r="P394" s="334"/>
      <c r="Q394" s="334"/>
      <c r="R394" s="334"/>
      <c r="S394" s="334"/>
      <c r="T394" s="334"/>
      <c r="U394" s="334"/>
      <c r="V394" s="334"/>
      <c r="W394" s="334"/>
    </row>
    <row r="395" spans="12:23" x14ac:dyDescent="0.35">
      <c r="L395" s="319"/>
      <c r="M395" s="334"/>
      <c r="N395" s="334"/>
      <c r="O395" s="334"/>
      <c r="P395" s="334"/>
      <c r="Q395" s="334"/>
      <c r="R395" s="334"/>
      <c r="S395" s="334"/>
      <c r="T395" s="334"/>
      <c r="U395" s="334"/>
      <c r="V395" s="334"/>
      <c r="W395" s="334"/>
    </row>
    <row r="396" spans="12:23" x14ac:dyDescent="0.35">
      <c r="L396" s="319"/>
      <c r="M396" s="334"/>
      <c r="N396" s="334"/>
      <c r="O396" s="334"/>
      <c r="P396" s="334"/>
      <c r="Q396" s="334"/>
      <c r="R396" s="334"/>
      <c r="S396" s="334"/>
      <c r="T396" s="334"/>
      <c r="U396" s="334"/>
      <c r="V396" s="334"/>
      <c r="W396" s="334"/>
    </row>
    <row r="397" spans="12:23" x14ac:dyDescent="0.35">
      <c r="L397" s="319"/>
      <c r="M397" s="334"/>
      <c r="N397" s="334"/>
      <c r="O397" s="334"/>
      <c r="P397" s="334"/>
      <c r="Q397" s="334"/>
      <c r="R397" s="334"/>
      <c r="S397" s="334"/>
      <c r="T397" s="334"/>
      <c r="U397" s="334"/>
      <c r="V397" s="334"/>
      <c r="W397" s="334"/>
    </row>
    <row r="398" spans="12:23" x14ac:dyDescent="0.35">
      <c r="L398" s="319"/>
      <c r="M398" s="334"/>
      <c r="N398" s="334"/>
      <c r="O398" s="334"/>
      <c r="P398" s="334"/>
      <c r="Q398" s="334"/>
      <c r="R398" s="334"/>
      <c r="S398" s="334"/>
      <c r="T398" s="334"/>
      <c r="U398" s="334"/>
      <c r="V398" s="334"/>
      <c r="W398" s="334"/>
    </row>
    <row r="399" spans="12:23" x14ac:dyDescent="0.35">
      <c r="L399" s="319"/>
      <c r="M399" s="334"/>
      <c r="N399" s="334"/>
      <c r="O399" s="334"/>
      <c r="P399" s="334"/>
      <c r="Q399" s="334"/>
      <c r="R399" s="334"/>
      <c r="S399" s="334"/>
      <c r="T399" s="334"/>
      <c r="U399" s="334"/>
      <c r="V399" s="334"/>
      <c r="W399" s="334"/>
    </row>
    <row r="400" spans="12:23" x14ac:dyDescent="0.35">
      <c r="L400" s="319"/>
      <c r="M400" s="334"/>
      <c r="N400" s="334"/>
      <c r="O400" s="334"/>
      <c r="P400" s="334"/>
      <c r="Q400" s="334"/>
      <c r="R400" s="334"/>
      <c r="S400" s="334"/>
      <c r="T400" s="334"/>
      <c r="U400" s="334"/>
      <c r="V400" s="334"/>
      <c r="W400" s="334"/>
    </row>
    <row r="401" spans="12:23" x14ac:dyDescent="0.35">
      <c r="L401" s="319"/>
      <c r="M401" s="334"/>
      <c r="N401" s="334"/>
      <c r="O401" s="334"/>
      <c r="P401" s="334"/>
      <c r="Q401" s="334"/>
      <c r="R401" s="334"/>
      <c r="S401" s="334"/>
      <c r="T401" s="334"/>
      <c r="U401" s="334"/>
      <c r="V401" s="334"/>
      <c r="W401" s="334"/>
    </row>
    <row r="402" spans="12:23" x14ac:dyDescent="0.35">
      <c r="L402" s="319"/>
      <c r="M402" s="334"/>
      <c r="N402" s="334"/>
      <c r="O402" s="334"/>
      <c r="P402" s="334"/>
      <c r="Q402" s="334"/>
      <c r="R402" s="334"/>
      <c r="S402" s="334"/>
      <c r="T402" s="334"/>
      <c r="U402" s="334"/>
      <c r="V402" s="334"/>
      <c r="W402" s="334"/>
    </row>
    <row r="403" spans="12:23" x14ac:dyDescent="0.35">
      <c r="L403" s="319"/>
      <c r="M403" s="334"/>
      <c r="N403" s="334"/>
      <c r="O403" s="334"/>
      <c r="P403" s="334"/>
      <c r="Q403" s="334"/>
      <c r="R403" s="334"/>
      <c r="S403" s="334"/>
      <c r="T403" s="334"/>
      <c r="U403" s="334"/>
      <c r="V403" s="334"/>
      <c r="W403" s="334"/>
    </row>
    <row r="404" spans="12:23" x14ac:dyDescent="0.35">
      <c r="L404" s="319"/>
      <c r="M404" s="334"/>
      <c r="N404" s="334"/>
      <c r="O404" s="334"/>
      <c r="P404" s="334"/>
      <c r="Q404" s="334"/>
      <c r="R404" s="334"/>
      <c r="S404" s="334"/>
      <c r="T404" s="334"/>
      <c r="U404" s="334"/>
      <c r="V404" s="334"/>
      <c r="W404" s="334"/>
    </row>
    <row r="405" spans="12:23" x14ac:dyDescent="0.35">
      <c r="L405" s="319"/>
      <c r="M405" s="334"/>
      <c r="N405" s="334"/>
      <c r="O405" s="334"/>
      <c r="P405" s="334"/>
      <c r="Q405" s="334"/>
      <c r="R405" s="334"/>
      <c r="S405" s="334"/>
      <c r="T405" s="334"/>
      <c r="U405" s="334"/>
      <c r="V405" s="334"/>
      <c r="W405" s="334"/>
    </row>
    <row r="406" spans="12:23" x14ac:dyDescent="0.35">
      <c r="L406" s="319"/>
      <c r="M406" s="334"/>
      <c r="N406" s="334"/>
      <c r="O406" s="334"/>
      <c r="P406" s="334"/>
      <c r="Q406" s="334"/>
      <c r="R406" s="334"/>
      <c r="S406" s="334"/>
      <c r="T406" s="334"/>
      <c r="U406" s="334"/>
      <c r="V406" s="334"/>
      <c r="W406" s="334"/>
    </row>
    <row r="407" spans="12:23" x14ac:dyDescent="0.35">
      <c r="L407" s="319"/>
      <c r="M407" s="334"/>
      <c r="N407" s="334"/>
      <c r="O407" s="334"/>
      <c r="P407" s="334"/>
      <c r="Q407" s="334"/>
      <c r="R407" s="334"/>
      <c r="S407" s="334"/>
      <c r="T407" s="334"/>
      <c r="U407" s="334"/>
      <c r="V407" s="334"/>
      <c r="W407" s="334"/>
    </row>
    <row r="408" spans="12:23" x14ac:dyDescent="0.35">
      <c r="L408" s="319"/>
      <c r="M408" s="334"/>
      <c r="N408" s="334"/>
      <c r="O408" s="334"/>
      <c r="P408" s="334"/>
      <c r="Q408" s="334"/>
      <c r="R408" s="334"/>
      <c r="S408" s="334"/>
      <c r="T408" s="334"/>
      <c r="U408" s="334"/>
      <c r="V408" s="334"/>
      <c r="W408" s="334"/>
    </row>
    <row r="409" spans="12:23" x14ac:dyDescent="0.35">
      <c r="L409" s="319"/>
      <c r="M409" s="334"/>
      <c r="N409" s="334"/>
      <c r="O409" s="334"/>
      <c r="P409" s="334"/>
      <c r="Q409" s="334"/>
      <c r="R409" s="334"/>
      <c r="S409" s="334"/>
      <c r="T409" s="334"/>
      <c r="U409" s="334"/>
      <c r="V409" s="334"/>
      <c r="W409" s="334"/>
    </row>
    <row r="410" spans="12:23" x14ac:dyDescent="0.35">
      <c r="L410" s="319"/>
      <c r="M410" s="334"/>
      <c r="N410" s="334"/>
      <c r="O410" s="334"/>
      <c r="P410" s="334"/>
      <c r="Q410" s="334"/>
      <c r="R410" s="334"/>
      <c r="S410" s="334"/>
      <c r="T410" s="334"/>
      <c r="U410" s="334"/>
      <c r="V410" s="334"/>
      <c r="W410" s="334"/>
    </row>
    <row r="411" spans="12:23" x14ac:dyDescent="0.35">
      <c r="L411" s="338"/>
      <c r="M411" s="334"/>
      <c r="N411" s="334"/>
      <c r="O411" s="334"/>
      <c r="P411" s="334"/>
      <c r="Q411" s="334"/>
      <c r="R411" s="334"/>
      <c r="S411" s="334"/>
      <c r="T411" s="334"/>
      <c r="U411" s="334"/>
      <c r="V411" s="334"/>
      <c r="W411" s="334"/>
    </row>
    <row r="412" spans="12:23" x14ac:dyDescent="0.35">
      <c r="L412" s="319"/>
      <c r="M412" s="334"/>
      <c r="N412" s="334"/>
      <c r="O412" s="334"/>
      <c r="P412" s="334"/>
      <c r="Q412" s="334"/>
      <c r="R412" s="334"/>
      <c r="S412" s="334"/>
      <c r="T412" s="334"/>
      <c r="U412" s="334"/>
      <c r="V412" s="334"/>
      <c r="W412" s="334"/>
    </row>
    <row r="413" spans="12:23" x14ac:dyDescent="0.35">
      <c r="L413" s="319"/>
      <c r="M413" s="334"/>
      <c r="N413" s="334"/>
      <c r="O413" s="334"/>
      <c r="P413" s="334"/>
      <c r="Q413" s="334"/>
      <c r="R413" s="334"/>
      <c r="S413" s="334"/>
      <c r="T413" s="334"/>
      <c r="U413" s="334"/>
      <c r="V413" s="334"/>
      <c r="W413" s="334"/>
    </row>
    <row r="414" spans="12:23" x14ac:dyDescent="0.35">
      <c r="L414" s="319"/>
      <c r="M414" s="334"/>
      <c r="N414" s="334"/>
      <c r="O414" s="334"/>
      <c r="P414" s="334"/>
      <c r="Q414" s="334"/>
      <c r="R414" s="334"/>
      <c r="S414" s="334"/>
      <c r="T414" s="334"/>
      <c r="U414" s="334"/>
      <c r="V414" s="334"/>
      <c r="W414" s="334"/>
    </row>
    <row r="415" spans="12:23" x14ac:dyDescent="0.35">
      <c r="L415" s="319"/>
      <c r="M415" s="334"/>
      <c r="N415" s="334"/>
      <c r="O415" s="334"/>
      <c r="P415" s="334"/>
      <c r="Q415" s="334"/>
      <c r="R415" s="334"/>
      <c r="S415" s="334"/>
      <c r="T415" s="334"/>
      <c r="U415" s="334"/>
      <c r="V415" s="334"/>
      <c r="W415" s="334"/>
    </row>
    <row r="416" spans="12:23" x14ac:dyDescent="0.35">
      <c r="L416" s="319"/>
      <c r="M416" s="334"/>
      <c r="N416" s="334"/>
      <c r="O416" s="334"/>
      <c r="P416" s="334"/>
      <c r="Q416" s="334"/>
      <c r="R416" s="334"/>
      <c r="S416" s="334"/>
      <c r="T416" s="334"/>
      <c r="U416" s="334"/>
      <c r="V416" s="334"/>
      <c r="W416" s="334"/>
    </row>
    <row r="417" spans="12:23" x14ac:dyDescent="0.35">
      <c r="L417" s="319"/>
      <c r="M417" s="334"/>
      <c r="N417" s="334"/>
      <c r="O417" s="334"/>
      <c r="P417" s="334"/>
      <c r="Q417" s="334"/>
      <c r="R417" s="334"/>
      <c r="S417" s="334"/>
      <c r="T417" s="334"/>
      <c r="U417" s="334"/>
      <c r="V417" s="334"/>
      <c r="W417" s="334"/>
    </row>
    <row r="418" spans="12:23" x14ac:dyDescent="0.35">
      <c r="L418" s="319"/>
      <c r="M418" s="334"/>
      <c r="N418" s="334"/>
      <c r="O418" s="334"/>
      <c r="P418" s="334"/>
      <c r="Q418" s="334"/>
      <c r="R418" s="334"/>
      <c r="S418" s="334"/>
      <c r="T418" s="334"/>
      <c r="U418" s="334"/>
      <c r="V418" s="334"/>
      <c r="W418" s="334"/>
    </row>
    <row r="419" spans="12:23" x14ac:dyDescent="0.35">
      <c r="L419" s="319"/>
      <c r="M419" s="334"/>
      <c r="N419" s="334"/>
      <c r="O419" s="334"/>
      <c r="P419" s="334"/>
      <c r="Q419" s="334"/>
      <c r="R419" s="334"/>
      <c r="S419" s="334"/>
      <c r="T419" s="334"/>
      <c r="U419" s="334"/>
      <c r="V419" s="334"/>
      <c r="W419" s="334"/>
    </row>
    <row r="420" spans="12:23" x14ac:dyDescent="0.35">
      <c r="L420" s="319"/>
      <c r="M420" s="334"/>
      <c r="N420" s="334"/>
      <c r="O420" s="334"/>
      <c r="P420" s="334"/>
      <c r="Q420" s="334"/>
      <c r="R420" s="334"/>
      <c r="S420" s="334"/>
      <c r="T420" s="334"/>
      <c r="U420" s="334"/>
      <c r="V420" s="334"/>
      <c r="W420" s="334"/>
    </row>
    <row r="421" spans="12:23" x14ac:dyDescent="0.35">
      <c r="L421" s="319"/>
      <c r="M421" s="334"/>
      <c r="N421" s="334"/>
      <c r="O421" s="334"/>
      <c r="P421" s="334"/>
      <c r="Q421" s="334"/>
      <c r="R421" s="334"/>
      <c r="S421" s="334"/>
      <c r="T421" s="334"/>
      <c r="U421" s="334"/>
      <c r="V421" s="334"/>
      <c r="W421" s="334"/>
    </row>
    <row r="422" spans="12:23" x14ac:dyDescent="0.35">
      <c r="L422" s="319"/>
      <c r="M422" s="334"/>
      <c r="N422" s="334"/>
      <c r="O422" s="334"/>
      <c r="P422" s="334"/>
      <c r="Q422" s="334"/>
      <c r="R422" s="334"/>
      <c r="S422" s="334"/>
      <c r="T422" s="334"/>
      <c r="U422" s="334"/>
      <c r="V422" s="334"/>
      <c r="W422" s="334"/>
    </row>
    <row r="423" spans="12:23" x14ac:dyDescent="0.35">
      <c r="L423" s="319"/>
      <c r="M423" s="334"/>
      <c r="N423" s="334"/>
      <c r="O423" s="334"/>
      <c r="P423" s="334"/>
      <c r="Q423" s="334"/>
      <c r="R423" s="334"/>
      <c r="S423" s="334"/>
      <c r="T423" s="334"/>
      <c r="U423" s="334"/>
      <c r="V423" s="334"/>
      <c r="W423" s="334"/>
    </row>
    <row r="424" spans="12:23" x14ac:dyDescent="0.35">
      <c r="L424" s="319"/>
      <c r="M424" s="334"/>
      <c r="N424" s="334"/>
      <c r="O424" s="334"/>
      <c r="P424" s="334"/>
      <c r="Q424" s="334"/>
      <c r="R424" s="334"/>
      <c r="S424" s="334"/>
      <c r="T424" s="334"/>
      <c r="U424" s="334"/>
      <c r="V424" s="334"/>
      <c r="W424" s="334"/>
    </row>
    <row r="425" spans="12:23" x14ac:dyDescent="0.35">
      <c r="L425" s="319"/>
      <c r="M425" s="334"/>
      <c r="N425" s="334"/>
      <c r="O425" s="334"/>
      <c r="P425" s="334"/>
      <c r="Q425" s="334"/>
      <c r="R425" s="334"/>
      <c r="S425" s="334"/>
      <c r="T425" s="334"/>
      <c r="U425" s="334"/>
      <c r="V425" s="334"/>
      <c r="W425" s="334"/>
    </row>
    <row r="426" spans="12:23" x14ac:dyDescent="0.35">
      <c r="L426" s="319"/>
      <c r="M426" s="334"/>
      <c r="N426" s="334"/>
      <c r="O426" s="334"/>
      <c r="P426" s="334"/>
      <c r="Q426" s="334"/>
      <c r="R426" s="334"/>
      <c r="S426" s="334"/>
      <c r="T426" s="334"/>
      <c r="U426" s="334"/>
      <c r="V426" s="334"/>
      <c r="W426" s="334"/>
    </row>
    <row r="427" spans="12:23" x14ac:dyDescent="0.35">
      <c r="L427" s="319"/>
      <c r="M427" s="334"/>
      <c r="N427" s="334"/>
      <c r="O427" s="334"/>
      <c r="P427" s="334"/>
      <c r="Q427" s="334"/>
      <c r="R427" s="334"/>
      <c r="S427" s="334"/>
      <c r="T427" s="334"/>
      <c r="U427" s="334"/>
      <c r="V427" s="334"/>
      <c r="W427" s="334"/>
    </row>
    <row r="428" spans="12:23" x14ac:dyDescent="0.35">
      <c r="L428" s="319"/>
      <c r="M428" s="334"/>
      <c r="N428" s="334"/>
      <c r="O428" s="334"/>
      <c r="P428" s="334"/>
      <c r="Q428" s="334"/>
      <c r="R428" s="334"/>
      <c r="S428" s="334"/>
      <c r="T428" s="334"/>
      <c r="U428" s="334"/>
      <c r="V428" s="334"/>
      <c r="W428" s="334"/>
    </row>
    <row r="429" spans="12:23" x14ac:dyDescent="0.35">
      <c r="L429" s="319"/>
      <c r="M429" s="334"/>
      <c r="N429" s="334"/>
      <c r="O429" s="334"/>
      <c r="P429" s="334"/>
      <c r="Q429" s="334"/>
      <c r="R429" s="334"/>
      <c r="S429" s="334"/>
      <c r="T429" s="334"/>
      <c r="U429" s="334"/>
      <c r="V429" s="334"/>
      <c r="W429" s="334"/>
    </row>
    <row r="430" spans="12:23" x14ac:dyDescent="0.35">
      <c r="L430" s="319"/>
      <c r="M430" s="334"/>
      <c r="N430" s="334"/>
      <c r="O430" s="334"/>
      <c r="P430" s="334"/>
      <c r="Q430" s="334"/>
      <c r="R430" s="334"/>
      <c r="S430" s="334"/>
      <c r="T430" s="334"/>
      <c r="U430" s="334"/>
      <c r="V430" s="334"/>
      <c r="W430" s="334"/>
    </row>
    <row r="431" spans="12:23" x14ac:dyDescent="0.35">
      <c r="L431" s="319"/>
      <c r="M431" s="334"/>
      <c r="N431" s="334"/>
      <c r="O431" s="334"/>
      <c r="P431" s="334"/>
      <c r="Q431" s="334"/>
      <c r="R431" s="334"/>
      <c r="S431" s="334"/>
      <c r="T431" s="334"/>
      <c r="U431" s="334"/>
      <c r="V431" s="334"/>
      <c r="W431" s="334"/>
    </row>
    <row r="432" spans="12:23" x14ac:dyDescent="0.35">
      <c r="L432" s="319"/>
      <c r="M432" s="334"/>
      <c r="N432" s="334"/>
      <c r="O432" s="334"/>
      <c r="P432" s="334"/>
      <c r="Q432" s="334"/>
      <c r="R432" s="334"/>
      <c r="S432" s="334"/>
      <c r="T432" s="334"/>
      <c r="U432" s="334"/>
      <c r="V432" s="334"/>
      <c r="W432" s="334"/>
    </row>
    <row r="433" spans="12:23" x14ac:dyDescent="0.35">
      <c r="L433" s="319"/>
      <c r="M433" s="334"/>
      <c r="N433" s="334"/>
      <c r="O433" s="334"/>
      <c r="P433" s="334"/>
      <c r="Q433" s="334"/>
      <c r="R433" s="334"/>
      <c r="S433" s="334"/>
      <c r="T433" s="334"/>
      <c r="U433" s="334"/>
      <c r="V433" s="334"/>
      <c r="W433" s="334"/>
    </row>
    <row r="434" spans="12:23" x14ac:dyDescent="0.35">
      <c r="L434" s="319"/>
      <c r="M434" s="334"/>
      <c r="N434" s="334"/>
      <c r="O434" s="334"/>
      <c r="P434" s="334"/>
      <c r="Q434" s="334"/>
      <c r="R434" s="334"/>
      <c r="S434" s="334"/>
      <c r="T434" s="334"/>
      <c r="U434" s="334"/>
      <c r="V434" s="334"/>
      <c r="W434" s="334"/>
    </row>
    <row r="435" spans="12:23" x14ac:dyDescent="0.35">
      <c r="L435" s="319"/>
      <c r="M435" s="334"/>
      <c r="N435" s="334"/>
      <c r="O435" s="334"/>
      <c r="P435" s="334"/>
      <c r="Q435" s="334"/>
      <c r="R435" s="334"/>
      <c r="S435" s="334"/>
      <c r="T435" s="334"/>
      <c r="U435" s="334"/>
      <c r="V435" s="334"/>
      <c r="W435" s="334"/>
    </row>
    <row r="436" spans="12:23" x14ac:dyDescent="0.35">
      <c r="L436" s="319"/>
      <c r="M436" s="334"/>
      <c r="N436" s="334"/>
      <c r="O436" s="334"/>
      <c r="P436" s="334"/>
      <c r="Q436" s="334"/>
      <c r="R436" s="334"/>
      <c r="S436" s="334"/>
      <c r="T436" s="334"/>
      <c r="U436" s="334"/>
      <c r="V436" s="334"/>
      <c r="W436" s="334"/>
    </row>
    <row r="437" spans="12:23" x14ac:dyDescent="0.35">
      <c r="L437" s="319"/>
      <c r="M437" s="334"/>
      <c r="N437" s="334"/>
      <c r="O437" s="334"/>
      <c r="P437" s="334"/>
      <c r="Q437" s="334"/>
      <c r="R437" s="334"/>
      <c r="S437" s="334"/>
      <c r="T437" s="334"/>
      <c r="U437" s="334"/>
      <c r="V437" s="334"/>
      <c r="W437" s="334"/>
    </row>
    <row r="438" spans="12:23" x14ac:dyDescent="0.35">
      <c r="L438" s="319"/>
      <c r="M438" s="334"/>
      <c r="N438" s="334"/>
      <c r="O438" s="334"/>
      <c r="P438" s="334"/>
      <c r="Q438" s="334"/>
      <c r="R438" s="334"/>
      <c r="S438" s="334"/>
      <c r="T438" s="334"/>
      <c r="U438" s="334"/>
      <c r="V438" s="334"/>
      <c r="W438" s="334"/>
    </row>
    <row r="439" spans="12:23" x14ac:dyDescent="0.35">
      <c r="L439" s="319"/>
      <c r="M439" s="334"/>
      <c r="N439" s="334"/>
      <c r="O439" s="334"/>
      <c r="P439" s="334"/>
      <c r="Q439" s="334"/>
      <c r="R439" s="334"/>
      <c r="S439" s="334"/>
      <c r="T439" s="334"/>
      <c r="U439" s="334"/>
      <c r="V439" s="334"/>
      <c r="W439" s="334"/>
    </row>
    <row r="440" spans="12:23" x14ac:dyDescent="0.35">
      <c r="L440" s="319"/>
      <c r="M440" s="334"/>
      <c r="N440" s="334"/>
      <c r="O440" s="334"/>
      <c r="P440" s="334"/>
      <c r="Q440" s="334"/>
      <c r="R440" s="334"/>
      <c r="S440" s="334"/>
      <c r="T440" s="334"/>
      <c r="U440" s="334"/>
      <c r="V440" s="334"/>
      <c r="W440" s="334"/>
    </row>
    <row r="441" spans="12:23" x14ac:dyDescent="0.35">
      <c r="L441" s="319"/>
      <c r="M441" s="334"/>
      <c r="N441" s="334"/>
      <c r="O441" s="334"/>
      <c r="P441" s="334"/>
      <c r="Q441" s="334"/>
      <c r="R441" s="334"/>
      <c r="S441" s="334"/>
      <c r="T441" s="334"/>
      <c r="U441" s="334"/>
      <c r="V441" s="334"/>
      <c r="W441" s="334"/>
    </row>
    <row r="442" spans="12:23" x14ac:dyDescent="0.35">
      <c r="L442" s="319"/>
      <c r="M442" s="334"/>
      <c r="N442" s="334"/>
      <c r="O442" s="334"/>
      <c r="P442" s="334"/>
      <c r="Q442" s="334"/>
      <c r="R442" s="334"/>
      <c r="S442" s="334"/>
      <c r="T442" s="334"/>
      <c r="U442" s="334"/>
      <c r="V442" s="334"/>
      <c r="W442" s="334"/>
    </row>
    <row r="443" spans="12:23" x14ac:dyDescent="0.35">
      <c r="L443" s="319"/>
      <c r="M443" s="334"/>
      <c r="N443" s="334"/>
      <c r="O443" s="334"/>
      <c r="P443" s="334"/>
      <c r="Q443" s="334"/>
      <c r="R443" s="334"/>
      <c r="S443" s="334"/>
      <c r="T443" s="334"/>
      <c r="U443" s="334"/>
      <c r="V443" s="334"/>
      <c r="W443" s="334"/>
    </row>
    <row r="444" spans="12:23" x14ac:dyDescent="0.35">
      <c r="L444" s="319"/>
      <c r="M444" s="334"/>
      <c r="N444" s="334"/>
      <c r="O444" s="334"/>
      <c r="P444" s="334"/>
      <c r="Q444" s="334"/>
      <c r="R444" s="334"/>
      <c r="S444" s="334"/>
      <c r="T444" s="334"/>
      <c r="U444" s="334"/>
      <c r="V444" s="334"/>
      <c r="W444" s="334"/>
    </row>
    <row r="445" spans="12:23" x14ac:dyDescent="0.35">
      <c r="L445" s="319"/>
      <c r="M445" s="334"/>
      <c r="N445" s="334"/>
      <c r="O445" s="334"/>
      <c r="P445" s="334"/>
      <c r="Q445" s="334"/>
      <c r="R445" s="334"/>
      <c r="S445" s="334"/>
      <c r="T445" s="334"/>
      <c r="U445" s="334"/>
      <c r="V445" s="334"/>
      <c r="W445" s="334"/>
    </row>
    <row r="446" spans="12:23" x14ac:dyDescent="0.35">
      <c r="L446" s="319"/>
      <c r="M446" s="334"/>
      <c r="N446" s="334"/>
      <c r="O446" s="334"/>
      <c r="P446" s="334"/>
      <c r="Q446" s="334"/>
      <c r="R446" s="334"/>
      <c r="S446" s="334"/>
      <c r="T446" s="334"/>
      <c r="U446" s="334"/>
      <c r="V446" s="334"/>
      <c r="W446" s="334"/>
    </row>
    <row r="447" spans="12:23" x14ac:dyDescent="0.35">
      <c r="L447" s="319"/>
      <c r="M447" s="334"/>
      <c r="N447" s="334"/>
      <c r="O447" s="334"/>
      <c r="P447" s="334"/>
      <c r="Q447" s="334"/>
      <c r="R447" s="334"/>
      <c r="S447" s="334"/>
      <c r="T447" s="334"/>
      <c r="U447" s="334"/>
      <c r="V447" s="334"/>
      <c r="W447" s="334"/>
    </row>
    <row r="448" spans="12:23" x14ac:dyDescent="0.35">
      <c r="L448" s="319"/>
      <c r="M448" s="334"/>
      <c r="N448" s="334"/>
      <c r="O448" s="334"/>
      <c r="P448" s="334"/>
      <c r="Q448" s="334"/>
      <c r="R448" s="334"/>
      <c r="S448" s="334"/>
      <c r="T448" s="334"/>
      <c r="U448" s="334"/>
      <c r="V448" s="334"/>
      <c r="W448" s="334"/>
    </row>
    <row r="449" spans="12:23" x14ac:dyDescent="0.35">
      <c r="L449" s="319"/>
      <c r="M449" s="334"/>
      <c r="N449" s="334"/>
      <c r="O449" s="334"/>
      <c r="P449" s="334"/>
      <c r="Q449" s="334"/>
      <c r="R449" s="334"/>
      <c r="S449" s="334"/>
      <c r="T449" s="334"/>
      <c r="U449" s="334"/>
      <c r="V449" s="334"/>
      <c r="W449" s="334"/>
    </row>
    <row r="450" spans="12:23" x14ac:dyDescent="0.35">
      <c r="L450" s="319"/>
      <c r="M450" s="334"/>
      <c r="N450" s="334"/>
      <c r="O450" s="334"/>
      <c r="P450" s="334"/>
      <c r="Q450" s="334"/>
      <c r="R450" s="334"/>
      <c r="S450" s="334"/>
      <c r="T450" s="334"/>
      <c r="U450" s="334"/>
      <c r="V450" s="334"/>
      <c r="W450" s="334"/>
    </row>
    <row r="451" spans="12:23" x14ac:dyDescent="0.35">
      <c r="L451" s="319"/>
      <c r="M451" s="334"/>
      <c r="N451" s="334"/>
      <c r="O451" s="334"/>
      <c r="P451" s="334"/>
      <c r="Q451" s="334"/>
      <c r="R451" s="334"/>
      <c r="S451" s="334"/>
      <c r="T451" s="334"/>
      <c r="U451" s="334"/>
      <c r="V451" s="334"/>
      <c r="W451" s="334"/>
    </row>
    <row r="452" spans="12:23" x14ac:dyDescent="0.35">
      <c r="L452" s="319"/>
      <c r="M452" s="334"/>
      <c r="N452" s="334"/>
      <c r="O452" s="334"/>
      <c r="P452" s="334"/>
      <c r="Q452" s="334"/>
      <c r="R452" s="334"/>
      <c r="S452" s="334"/>
      <c r="T452" s="334"/>
      <c r="U452" s="334"/>
      <c r="V452" s="334"/>
      <c r="W452" s="334"/>
    </row>
    <row r="453" spans="12:23" x14ac:dyDescent="0.35">
      <c r="L453" s="319"/>
      <c r="M453" s="334"/>
      <c r="N453" s="334"/>
      <c r="O453" s="334"/>
      <c r="P453" s="334"/>
      <c r="Q453" s="334"/>
      <c r="R453" s="334"/>
      <c r="S453" s="334"/>
      <c r="T453" s="334"/>
      <c r="U453" s="334"/>
      <c r="V453" s="334"/>
      <c r="W453" s="334"/>
    </row>
    <row r="454" spans="12:23" x14ac:dyDescent="0.35">
      <c r="L454" s="319"/>
      <c r="M454" s="334"/>
      <c r="N454" s="334"/>
      <c r="O454" s="334"/>
      <c r="P454" s="334"/>
      <c r="Q454" s="334"/>
      <c r="R454" s="334"/>
      <c r="S454" s="334"/>
      <c r="T454" s="334"/>
      <c r="U454" s="334"/>
      <c r="V454" s="334"/>
      <c r="W454" s="334"/>
    </row>
    <row r="455" spans="12:23" x14ac:dyDescent="0.35">
      <c r="L455" s="319"/>
      <c r="M455" s="334"/>
      <c r="N455" s="334"/>
      <c r="O455" s="334"/>
      <c r="P455" s="334"/>
      <c r="Q455" s="334"/>
      <c r="R455" s="334"/>
      <c r="S455" s="334"/>
      <c r="T455" s="334"/>
      <c r="U455" s="334"/>
      <c r="V455" s="334"/>
      <c r="W455" s="334"/>
    </row>
    <row r="456" spans="12:23" x14ac:dyDescent="0.35">
      <c r="L456" s="319"/>
      <c r="M456" s="334"/>
      <c r="N456" s="334"/>
      <c r="O456" s="334"/>
      <c r="P456" s="334"/>
      <c r="Q456" s="334"/>
      <c r="R456" s="334"/>
      <c r="S456" s="334"/>
      <c r="T456" s="334"/>
      <c r="U456" s="334"/>
      <c r="V456" s="334"/>
      <c r="W456" s="334"/>
    </row>
    <row r="457" spans="12:23" x14ac:dyDescent="0.35">
      <c r="L457" s="319"/>
      <c r="M457" s="334"/>
      <c r="N457" s="334"/>
      <c r="O457" s="334"/>
      <c r="P457" s="334"/>
      <c r="Q457" s="334"/>
      <c r="R457" s="334"/>
      <c r="S457" s="334"/>
      <c r="T457" s="334"/>
      <c r="U457" s="334"/>
      <c r="V457" s="334"/>
      <c r="W457" s="334"/>
    </row>
    <row r="458" spans="12:23" x14ac:dyDescent="0.35">
      <c r="L458" s="319"/>
      <c r="M458" s="334"/>
      <c r="N458" s="334"/>
      <c r="O458" s="334"/>
      <c r="P458" s="334"/>
      <c r="Q458" s="334"/>
      <c r="R458" s="334"/>
      <c r="S458" s="334"/>
      <c r="T458" s="334"/>
      <c r="U458" s="334"/>
      <c r="V458" s="334"/>
      <c r="W458" s="334"/>
    </row>
    <row r="459" spans="12:23" x14ac:dyDescent="0.35">
      <c r="L459" s="319"/>
      <c r="M459" s="334"/>
      <c r="N459" s="334"/>
      <c r="O459" s="334"/>
      <c r="P459" s="334"/>
      <c r="Q459" s="334"/>
      <c r="R459" s="334"/>
      <c r="S459" s="334"/>
      <c r="T459" s="334"/>
      <c r="U459" s="334"/>
      <c r="V459" s="334"/>
      <c r="W459" s="334"/>
    </row>
    <row r="460" spans="12:23" x14ac:dyDescent="0.35">
      <c r="L460" s="319"/>
      <c r="M460" s="334"/>
      <c r="N460" s="334"/>
      <c r="O460" s="334"/>
      <c r="P460" s="334"/>
      <c r="Q460" s="334"/>
      <c r="R460" s="334"/>
      <c r="S460" s="334"/>
      <c r="T460" s="334"/>
      <c r="U460" s="334"/>
      <c r="V460" s="334"/>
      <c r="W460" s="334"/>
    </row>
    <row r="461" spans="12:23" x14ac:dyDescent="0.35">
      <c r="L461" s="319"/>
      <c r="M461" s="334"/>
      <c r="N461" s="334"/>
      <c r="O461" s="334"/>
      <c r="P461" s="334"/>
      <c r="Q461" s="334"/>
      <c r="R461" s="334"/>
      <c r="S461" s="334"/>
      <c r="T461" s="334"/>
      <c r="U461" s="334"/>
      <c r="V461" s="334"/>
      <c r="W461" s="334"/>
    </row>
    <row r="462" spans="12:23" x14ac:dyDescent="0.35">
      <c r="L462" s="319"/>
      <c r="M462" s="334"/>
      <c r="N462" s="334"/>
      <c r="O462" s="334"/>
      <c r="P462" s="334"/>
      <c r="Q462" s="334"/>
      <c r="R462" s="334"/>
      <c r="S462" s="334"/>
      <c r="T462" s="334"/>
      <c r="U462" s="334"/>
      <c r="V462" s="334"/>
      <c r="W462" s="334"/>
    </row>
    <row r="463" spans="12:23" x14ac:dyDescent="0.35">
      <c r="L463" s="319"/>
      <c r="M463" s="334"/>
      <c r="N463" s="334"/>
      <c r="O463" s="334"/>
      <c r="P463" s="334"/>
      <c r="Q463" s="334"/>
      <c r="R463" s="334"/>
      <c r="S463" s="334"/>
      <c r="T463" s="334"/>
      <c r="U463" s="334"/>
      <c r="V463" s="334"/>
      <c r="W463" s="334"/>
    </row>
    <row r="464" spans="12:23" x14ac:dyDescent="0.35">
      <c r="L464" s="319"/>
      <c r="M464" s="334"/>
      <c r="N464" s="334"/>
      <c r="O464" s="334"/>
      <c r="P464" s="334"/>
      <c r="Q464" s="334"/>
      <c r="R464" s="334"/>
      <c r="S464" s="334"/>
      <c r="T464" s="334"/>
      <c r="U464" s="334"/>
      <c r="V464" s="334"/>
      <c r="W464" s="334"/>
    </row>
    <row r="465" spans="12:23" x14ac:dyDescent="0.35">
      <c r="L465" s="319"/>
      <c r="M465" s="334"/>
      <c r="N465" s="334"/>
      <c r="O465" s="334"/>
      <c r="P465" s="334"/>
      <c r="Q465" s="334"/>
      <c r="R465" s="334"/>
      <c r="S465" s="334"/>
      <c r="T465" s="334"/>
      <c r="U465" s="334"/>
      <c r="V465" s="334"/>
      <c r="W465" s="334"/>
    </row>
    <row r="466" spans="12:23" x14ac:dyDescent="0.35">
      <c r="L466" s="319"/>
      <c r="M466" s="334"/>
      <c r="N466" s="334"/>
      <c r="O466" s="334"/>
      <c r="P466" s="334"/>
      <c r="Q466" s="334"/>
      <c r="R466" s="334"/>
      <c r="S466" s="334"/>
      <c r="T466" s="334"/>
      <c r="U466" s="334"/>
      <c r="V466" s="334"/>
      <c r="W466" s="334"/>
    </row>
    <row r="467" spans="12:23" x14ac:dyDescent="0.35">
      <c r="L467" s="319"/>
      <c r="M467" s="334"/>
      <c r="N467" s="334"/>
      <c r="O467" s="334"/>
      <c r="P467" s="334"/>
      <c r="Q467" s="334"/>
      <c r="R467" s="334"/>
      <c r="S467" s="334"/>
      <c r="T467" s="334"/>
      <c r="U467" s="334"/>
      <c r="V467" s="334"/>
      <c r="W467" s="334"/>
    </row>
    <row r="468" spans="12:23" x14ac:dyDescent="0.35">
      <c r="L468" s="319"/>
      <c r="M468" s="334"/>
      <c r="N468" s="334"/>
      <c r="O468" s="334"/>
      <c r="P468" s="334"/>
      <c r="Q468" s="334"/>
      <c r="R468" s="334"/>
      <c r="S468" s="334"/>
      <c r="T468" s="334"/>
      <c r="U468" s="334"/>
      <c r="V468" s="334"/>
      <c r="W468" s="334"/>
    </row>
    <row r="469" spans="12:23" x14ac:dyDescent="0.35">
      <c r="L469" s="319"/>
      <c r="M469" s="334"/>
      <c r="N469" s="334"/>
      <c r="O469" s="334"/>
      <c r="P469" s="334"/>
      <c r="Q469" s="334"/>
      <c r="R469" s="334"/>
      <c r="S469" s="334"/>
      <c r="T469" s="334"/>
      <c r="U469" s="334"/>
      <c r="V469" s="334"/>
      <c r="W469" s="334"/>
    </row>
    <row r="470" spans="12:23" x14ac:dyDescent="0.35">
      <c r="L470" s="319"/>
      <c r="M470" s="334"/>
      <c r="N470" s="334"/>
      <c r="O470" s="334"/>
      <c r="P470" s="334"/>
      <c r="Q470" s="334"/>
      <c r="R470" s="334"/>
      <c r="S470" s="334"/>
      <c r="T470" s="334"/>
      <c r="U470" s="334"/>
      <c r="V470" s="334"/>
      <c r="W470" s="334"/>
    </row>
    <row r="471" spans="12:23" x14ac:dyDescent="0.35">
      <c r="L471" s="319"/>
      <c r="M471" s="334"/>
      <c r="N471" s="334"/>
      <c r="O471" s="334"/>
      <c r="P471" s="334"/>
      <c r="Q471" s="334"/>
      <c r="R471" s="334"/>
      <c r="S471" s="334"/>
      <c r="T471" s="334"/>
      <c r="U471" s="334"/>
      <c r="V471" s="334"/>
      <c r="W471" s="334"/>
    </row>
    <row r="472" spans="12:23" x14ac:dyDescent="0.35">
      <c r="L472" s="319"/>
      <c r="M472" s="334"/>
      <c r="N472" s="334"/>
      <c r="O472" s="334"/>
      <c r="P472" s="334"/>
      <c r="Q472" s="334"/>
      <c r="R472" s="334"/>
      <c r="S472" s="334"/>
      <c r="T472" s="334"/>
      <c r="U472" s="334"/>
      <c r="V472" s="334"/>
      <c r="W472" s="334"/>
    </row>
    <row r="473" spans="12:23" x14ac:dyDescent="0.35">
      <c r="L473" s="319"/>
      <c r="M473" s="334"/>
      <c r="N473" s="334"/>
      <c r="O473" s="334"/>
      <c r="P473" s="334"/>
      <c r="Q473" s="334"/>
      <c r="R473" s="334"/>
      <c r="S473" s="334"/>
      <c r="T473" s="334"/>
      <c r="U473" s="334"/>
      <c r="V473" s="334"/>
      <c r="W473" s="334"/>
    </row>
    <row r="474" spans="12:23" x14ac:dyDescent="0.35">
      <c r="L474" s="319"/>
      <c r="M474" s="334"/>
      <c r="N474" s="334"/>
      <c r="O474" s="334"/>
      <c r="P474" s="334"/>
      <c r="Q474" s="334"/>
      <c r="R474" s="334"/>
      <c r="S474" s="334"/>
      <c r="T474" s="334"/>
      <c r="U474" s="334"/>
      <c r="V474" s="334"/>
      <c r="W474" s="334"/>
    </row>
    <row r="475" spans="12:23" x14ac:dyDescent="0.35">
      <c r="L475" s="319"/>
      <c r="M475" s="334"/>
      <c r="N475" s="334"/>
      <c r="O475" s="334"/>
      <c r="P475" s="334"/>
      <c r="Q475" s="334"/>
      <c r="R475" s="334"/>
      <c r="S475" s="334"/>
      <c r="T475" s="334"/>
      <c r="U475" s="334"/>
      <c r="V475" s="334"/>
      <c r="W475" s="334"/>
    </row>
    <row r="476" spans="12:23" x14ac:dyDescent="0.35">
      <c r="L476" s="319"/>
      <c r="M476" s="334"/>
      <c r="N476" s="334"/>
      <c r="O476" s="334"/>
      <c r="P476" s="334"/>
      <c r="Q476" s="334"/>
      <c r="R476" s="334"/>
      <c r="S476" s="334"/>
      <c r="T476" s="334"/>
      <c r="U476" s="334"/>
      <c r="V476" s="334"/>
      <c r="W476" s="334"/>
    </row>
    <row r="477" spans="12:23" x14ac:dyDescent="0.35">
      <c r="L477" s="319"/>
      <c r="M477" s="334"/>
      <c r="N477" s="334"/>
      <c r="O477" s="334"/>
      <c r="P477" s="334"/>
      <c r="Q477" s="334"/>
      <c r="R477" s="334"/>
      <c r="S477" s="334"/>
      <c r="T477" s="334"/>
      <c r="U477" s="334"/>
      <c r="V477" s="334"/>
      <c r="W477" s="334"/>
    </row>
    <row r="478" spans="12:23" x14ac:dyDescent="0.35">
      <c r="L478" s="319"/>
      <c r="M478" s="334"/>
      <c r="N478" s="334"/>
      <c r="O478" s="334"/>
      <c r="P478" s="334"/>
      <c r="Q478" s="334"/>
      <c r="R478" s="334"/>
      <c r="S478" s="334"/>
      <c r="T478" s="334"/>
      <c r="U478" s="334"/>
      <c r="V478" s="334"/>
      <c r="W478" s="334"/>
    </row>
    <row r="479" spans="12:23" x14ac:dyDescent="0.35">
      <c r="L479" s="319"/>
      <c r="M479" s="334"/>
      <c r="N479" s="334"/>
      <c r="O479" s="334"/>
      <c r="P479" s="334"/>
      <c r="Q479" s="334"/>
      <c r="R479" s="334"/>
      <c r="S479" s="334"/>
      <c r="T479" s="334"/>
      <c r="U479" s="334"/>
      <c r="V479" s="334"/>
      <c r="W479" s="334"/>
    </row>
    <row r="480" spans="12:23" x14ac:dyDescent="0.35">
      <c r="L480" s="319"/>
      <c r="M480" s="334"/>
      <c r="N480" s="334"/>
      <c r="O480" s="334"/>
      <c r="P480" s="334"/>
      <c r="Q480" s="334"/>
      <c r="R480" s="334"/>
      <c r="S480" s="334"/>
      <c r="T480" s="334"/>
      <c r="U480" s="334"/>
      <c r="V480" s="334"/>
      <c r="W480" s="334"/>
    </row>
    <row r="481" spans="12:23" x14ac:dyDescent="0.35">
      <c r="L481" s="319"/>
      <c r="M481" s="334"/>
      <c r="N481" s="334"/>
      <c r="O481" s="334"/>
      <c r="P481" s="334"/>
      <c r="Q481" s="334"/>
      <c r="R481" s="334"/>
      <c r="S481" s="334"/>
      <c r="T481" s="334"/>
      <c r="U481" s="334"/>
      <c r="V481" s="334"/>
      <c r="W481" s="334"/>
    </row>
    <row r="482" spans="12:23" x14ac:dyDescent="0.35">
      <c r="L482" s="319"/>
      <c r="M482" s="334"/>
      <c r="N482" s="334"/>
      <c r="O482" s="334"/>
      <c r="P482" s="334"/>
      <c r="Q482" s="334"/>
      <c r="R482" s="334"/>
      <c r="S482" s="334"/>
      <c r="T482" s="334"/>
      <c r="U482" s="334"/>
      <c r="V482" s="334"/>
      <c r="W482" s="334"/>
    </row>
    <row r="483" spans="12:23" x14ac:dyDescent="0.35">
      <c r="L483" s="319"/>
      <c r="M483" s="334"/>
      <c r="N483" s="334"/>
      <c r="O483" s="334"/>
      <c r="P483" s="334"/>
      <c r="Q483" s="334"/>
      <c r="R483" s="334"/>
      <c r="S483" s="334"/>
      <c r="T483" s="334"/>
      <c r="U483" s="334"/>
      <c r="V483" s="334"/>
      <c r="W483" s="334"/>
    </row>
    <row r="484" spans="12:23" x14ac:dyDescent="0.35">
      <c r="L484" s="319"/>
      <c r="M484" s="334"/>
      <c r="N484" s="334"/>
      <c r="O484" s="334"/>
      <c r="P484" s="334"/>
      <c r="Q484" s="334"/>
      <c r="R484" s="334"/>
      <c r="S484" s="334"/>
      <c r="T484" s="334"/>
      <c r="U484" s="334"/>
      <c r="V484" s="334"/>
      <c r="W484" s="334"/>
    </row>
    <row r="485" spans="12:23" x14ac:dyDescent="0.35">
      <c r="L485" s="319"/>
      <c r="M485" s="334"/>
      <c r="N485" s="334"/>
      <c r="O485" s="334"/>
      <c r="P485" s="334"/>
      <c r="Q485" s="334"/>
      <c r="R485" s="334"/>
      <c r="S485" s="334"/>
      <c r="T485" s="334"/>
      <c r="U485" s="334"/>
      <c r="V485" s="334"/>
      <c r="W485" s="334"/>
    </row>
    <row r="486" spans="12:23" x14ac:dyDescent="0.35">
      <c r="L486" s="319"/>
      <c r="M486" s="334"/>
      <c r="N486" s="334"/>
      <c r="O486" s="334"/>
      <c r="P486" s="334"/>
      <c r="Q486" s="334"/>
      <c r="R486" s="334"/>
      <c r="S486" s="334"/>
      <c r="T486" s="334"/>
      <c r="U486" s="334"/>
      <c r="V486" s="334"/>
      <c r="W486" s="334"/>
    </row>
    <row r="487" spans="12:23" x14ac:dyDescent="0.35">
      <c r="L487" s="319"/>
      <c r="M487" s="334"/>
      <c r="N487" s="334"/>
      <c r="O487" s="334"/>
      <c r="P487" s="334"/>
      <c r="Q487" s="334"/>
      <c r="R487" s="334"/>
      <c r="S487" s="334"/>
      <c r="T487" s="334"/>
      <c r="U487" s="334"/>
      <c r="V487" s="334"/>
      <c r="W487" s="334"/>
    </row>
    <row r="488" spans="12:23" x14ac:dyDescent="0.35">
      <c r="L488" s="319"/>
      <c r="M488" s="334"/>
      <c r="N488" s="334"/>
      <c r="O488" s="334"/>
      <c r="P488" s="334"/>
      <c r="Q488" s="334"/>
      <c r="R488" s="334"/>
      <c r="S488" s="334"/>
      <c r="T488" s="334"/>
      <c r="U488" s="334"/>
      <c r="V488" s="334"/>
      <c r="W488" s="334"/>
    </row>
    <row r="489" spans="12:23" x14ac:dyDescent="0.35">
      <c r="L489" s="319"/>
      <c r="M489" s="334"/>
      <c r="N489" s="334"/>
      <c r="O489" s="334"/>
      <c r="P489" s="334"/>
      <c r="Q489" s="334"/>
      <c r="R489" s="334"/>
      <c r="S489" s="334"/>
      <c r="T489" s="334"/>
      <c r="U489" s="334"/>
      <c r="V489" s="334"/>
      <c r="W489" s="334"/>
    </row>
    <row r="490" spans="12:23" x14ac:dyDescent="0.35">
      <c r="L490" s="319"/>
      <c r="M490" s="334"/>
      <c r="N490" s="334"/>
      <c r="O490" s="334"/>
      <c r="P490" s="334"/>
      <c r="Q490" s="334"/>
      <c r="R490" s="334"/>
      <c r="S490" s="334"/>
      <c r="T490" s="334"/>
      <c r="U490" s="334"/>
      <c r="V490" s="334"/>
      <c r="W490" s="334"/>
    </row>
    <row r="491" spans="12:23" x14ac:dyDescent="0.35">
      <c r="L491" s="319"/>
      <c r="M491" s="334"/>
      <c r="N491" s="334"/>
      <c r="O491" s="334"/>
      <c r="P491" s="334"/>
      <c r="Q491" s="334"/>
      <c r="R491" s="334"/>
      <c r="S491" s="334"/>
      <c r="T491" s="334"/>
      <c r="U491" s="334"/>
      <c r="V491" s="334"/>
      <c r="W491" s="334"/>
    </row>
    <row r="492" spans="12:23" x14ac:dyDescent="0.35">
      <c r="L492" s="319"/>
      <c r="M492" s="334"/>
      <c r="N492" s="334"/>
      <c r="O492" s="334"/>
      <c r="P492" s="334"/>
      <c r="Q492" s="334"/>
      <c r="R492" s="334"/>
      <c r="S492" s="334"/>
      <c r="T492" s="334"/>
      <c r="U492" s="334"/>
      <c r="V492" s="334"/>
      <c r="W492" s="334"/>
    </row>
    <row r="493" spans="12:23" x14ac:dyDescent="0.35">
      <c r="L493" s="319"/>
      <c r="M493" s="334"/>
      <c r="N493" s="334"/>
      <c r="O493" s="334"/>
      <c r="P493" s="334"/>
      <c r="Q493" s="334"/>
      <c r="R493" s="334"/>
      <c r="S493" s="334"/>
      <c r="T493" s="334"/>
      <c r="U493" s="334"/>
      <c r="V493" s="334"/>
      <c r="W493" s="334"/>
    </row>
    <row r="494" spans="12:23" x14ac:dyDescent="0.35">
      <c r="L494" s="319"/>
      <c r="M494" s="334"/>
      <c r="N494" s="334"/>
      <c r="O494" s="334"/>
      <c r="P494" s="334"/>
      <c r="Q494" s="334"/>
      <c r="R494" s="334"/>
      <c r="S494" s="334"/>
      <c r="T494" s="334"/>
      <c r="U494" s="334"/>
      <c r="V494" s="334"/>
      <c r="W494" s="334"/>
    </row>
    <row r="495" spans="12:23" x14ac:dyDescent="0.35">
      <c r="L495" s="319"/>
      <c r="M495" s="334"/>
      <c r="N495" s="334"/>
      <c r="O495" s="334"/>
      <c r="P495" s="334"/>
      <c r="Q495" s="334"/>
      <c r="R495" s="334"/>
      <c r="S495" s="334"/>
      <c r="T495" s="334"/>
      <c r="U495" s="334"/>
      <c r="V495" s="334"/>
      <c r="W495" s="334"/>
    </row>
    <row r="496" spans="12:23" x14ac:dyDescent="0.35">
      <c r="L496" s="319"/>
      <c r="M496" s="334"/>
      <c r="N496" s="334"/>
      <c r="O496" s="334"/>
      <c r="P496" s="334"/>
      <c r="Q496" s="334"/>
      <c r="R496" s="334"/>
      <c r="S496" s="334"/>
      <c r="T496" s="334"/>
      <c r="U496" s="334"/>
      <c r="V496" s="334"/>
      <c r="W496" s="334"/>
    </row>
    <row r="497" spans="12:23" x14ac:dyDescent="0.35">
      <c r="L497" s="319"/>
      <c r="M497" s="334"/>
      <c r="N497" s="334"/>
      <c r="O497" s="334"/>
      <c r="P497" s="334"/>
      <c r="Q497" s="334"/>
      <c r="R497" s="334"/>
      <c r="S497" s="334"/>
      <c r="T497" s="334"/>
      <c r="U497" s="334"/>
      <c r="V497" s="334"/>
      <c r="W497" s="334"/>
    </row>
    <row r="498" spans="12:23" x14ac:dyDescent="0.35">
      <c r="L498" s="319"/>
      <c r="M498" s="334"/>
      <c r="N498" s="334"/>
      <c r="O498" s="334"/>
      <c r="P498" s="334"/>
      <c r="Q498" s="334"/>
      <c r="R498" s="334"/>
      <c r="S498" s="334"/>
      <c r="T498" s="334"/>
      <c r="U498" s="334"/>
      <c r="V498" s="334"/>
      <c r="W498" s="334"/>
    </row>
    <row r="499" spans="12:23" x14ac:dyDescent="0.35">
      <c r="L499" s="319"/>
      <c r="M499" s="334"/>
      <c r="N499" s="334"/>
      <c r="O499" s="334"/>
      <c r="P499" s="334"/>
      <c r="Q499" s="334"/>
      <c r="R499" s="334"/>
      <c r="S499" s="334"/>
      <c r="T499" s="334"/>
      <c r="U499" s="334"/>
      <c r="V499" s="334"/>
      <c r="W499" s="334"/>
    </row>
    <row r="500" spans="12:23" x14ac:dyDescent="0.35">
      <c r="L500" s="319"/>
      <c r="M500" s="334"/>
      <c r="N500" s="334"/>
      <c r="O500" s="334"/>
      <c r="P500" s="334"/>
      <c r="Q500" s="334"/>
      <c r="R500" s="334"/>
      <c r="S500" s="334"/>
      <c r="T500" s="334"/>
      <c r="U500" s="334"/>
      <c r="V500" s="334"/>
      <c r="W500" s="334"/>
    </row>
    <row r="501" spans="12:23" x14ac:dyDescent="0.35">
      <c r="L501" s="319"/>
      <c r="M501" s="334"/>
      <c r="N501" s="334"/>
      <c r="O501" s="334"/>
      <c r="P501" s="334"/>
      <c r="Q501" s="334"/>
      <c r="R501" s="334"/>
      <c r="S501" s="334"/>
      <c r="T501" s="334"/>
      <c r="U501" s="334"/>
      <c r="V501" s="334"/>
      <c r="W501" s="334"/>
    </row>
    <row r="502" spans="12:23" x14ac:dyDescent="0.35">
      <c r="L502" s="319"/>
      <c r="M502" s="334"/>
      <c r="N502" s="334"/>
      <c r="O502" s="334"/>
      <c r="P502" s="334"/>
      <c r="Q502" s="334"/>
      <c r="R502" s="334"/>
      <c r="S502" s="334"/>
      <c r="T502" s="334"/>
      <c r="U502" s="334"/>
      <c r="V502" s="334"/>
      <c r="W502" s="334"/>
    </row>
    <row r="503" spans="12:23" x14ac:dyDescent="0.35">
      <c r="L503" s="319"/>
      <c r="M503" s="334"/>
      <c r="N503" s="334"/>
      <c r="O503" s="334"/>
      <c r="P503" s="334"/>
      <c r="Q503" s="334"/>
      <c r="R503" s="334"/>
      <c r="S503" s="334"/>
      <c r="T503" s="334"/>
      <c r="U503" s="334"/>
      <c r="V503" s="334"/>
      <c r="W503" s="334"/>
    </row>
    <row r="504" spans="12:23" x14ac:dyDescent="0.35">
      <c r="L504" s="319"/>
      <c r="M504" s="334"/>
      <c r="N504" s="334"/>
      <c r="O504" s="334"/>
      <c r="P504" s="334"/>
      <c r="Q504" s="334"/>
      <c r="R504" s="334"/>
      <c r="S504" s="334"/>
      <c r="T504" s="334"/>
      <c r="U504" s="334"/>
      <c r="V504" s="334"/>
      <c r="W504" s="334"/>
    </row>
    <row r="505" spans="12:23" x14ac:dyDescent="0.35">
      <c r="L505" s="319"/>
      <c r="M505" s="334"/>
      <c r="N505" s="334"/>
      <c r="O505" s="334"/>
      <c r="P505" s="334"/>
      <c r="Q505" s="334"/>
      <c r="R505" s="334"/>
      <c r="S505" s="334"/>
      <c r="T505" s="334"/>
      <c r="U505" s="334"/>
      <c r="V505" s="334"/>
      <c r="W505" s="334"/>
    </row>
    <row r="506" spans="12:23" x14ac:dyDescent="0.35">
      <c r="L506" s="319"/>
      <c r="M506" s="334"/>
      <c r="N506" s="334"/>
      <c r="O506" s="334"/>
      <c r="P506" s="334"/>
      <c r="Q506" s="334"/>
      <c r="R506" s="334"/>
      <c r="S506" s="334"/>
      <c r="T506" s="334"/>
      <c r="U506" s="334"/>
      <c r="V506" s="334"/>
      <c r="W506" s="334"/>
    </row>
    <row r="507" spans="12:23" x14ac:dyDescent="0.35">
      <c r="L507" s="319"/>
      <c r="M507" s="334"/>
      <c r="N507" s="334"/>
      <c r="O507" s="334"/>
      <c r="P507" s="334"/>
      <c r="Q507" s="334"/>
      <c r="R507" s="334"/>
      <c r="S507" s="334"/>
      <c r="T507" s="334"/>
      <c r="U507" s="334"/>
      <c r="V507" s="334"/>
      <c r="W507" s="334"/>
    </row>
    <row r="508" spans="12:23" x14ac:dyDescent="0.35">
      <c r="L508" s="319"/>
      <c r="M508" s="334"/>
      <c r="N508" s="334"/>
      <c r="O508" s="334"/>
      <c r="P508" s="334"/>
      <c r="Q508" s="334"/>
      <c r="R508" s="334"/>
      <c r="S508" s="334"/>
      <c r="T508" s="334"/>
      <c r="U508" s="334"/>
      <c r="V508" s="334"/>
      <c r="W508" s="334"/>
    </row>
    <row r="509" spans="12:23" x14ac:dyDescent="0.35">
      <c r="L509" s="319"/>
      <c r="M509" s="334"/>
      <c r="N509" s="334"/>
      <c r="O509" s="334"/>
      <c r="P509" s="334"/>
      <c r="Q509" s="334"/>
      <c r="R509" s="334"/>
      <c r="S509" s="334"/>
      <c r="T509" s="334"/>
      <c r="U509" s="334"/>
      <c r="V509" s="334"/>
      <c r="W509" s="334"/>
    </row>
    <row r="510" spans="12:23" x14ac:dyDescent="0.35">
      <c r="L510" s="319"/>
      <c r="M510" s="334"/>
      <c r="N510" s="334"/>
      <c r="O510" s="334"/>
      <c r="P510" s="334"/>
      <c r="Q510" s="334"/>
      <c r="R510" s="334"/>
      <c r="S510" s="334"/>
      <c r="T510" s="334"/>
      <c r="U510" s="334"/>
      <c r="V510" s="334"/>
      <c r="W510" s="334"/>
    </row>
    <row r="511" spans="12:23" x14ac:dyDescent="0.35">
      <c r="L511" s="319"/>
      <c r="M511" s="334"/>
      <c r="N511" s="334"/>
      <c r="O511" s="334"/>
      <c r="P511" s="334"/>
      <c r="Q511" s="334"/>
      <c r="R511" s="334"/>
      <c r="S511" s="334"/>
      <c r="T511" s="334"/>
      <c r="U511" s="334"/>
      <c r="V511" s="334"/>
      <c r="W511" s="334"/>
    </row>
    <row r="512" spans="12:23" x14ac:dyDescent="0.35">
      <c r="L512" s="319"/>
      <c r="M512" s="334"/>
      <c r="N512" s="334"/>
      <c r="O512" s="334"/>
      <c r="P512" s="334"/>
      <c r="Q512" s="334"/>
      <c r="R512" s="334"/>
      <c r="S512" s="334"/>
      <c r="T512" s="334"/>
      <c r="U512" s="334"/>
      <c r="V512" s="334"/>
      <c r="W512" s="334"/>
    </row>
    <row r="513" spans="12:23" x14ac:dyDescent="0.35">
      <c r="L513" s="319"/>
      <c r="M513" s="334"/>
      <c r="N513" s="334"/>
      <c r="O513" s="334"/>
      <c r="P513" s="334"/>
      <c r="Q513" s="334"/>
      <c r="R513" s="334"/>
      <c r="S513" s="334"/>
      <c r="T513" s="334"/>
      <c r="U513" s="334"/>
      <c r="V513" s="334"/>
      <c r="W513" s="334"/>
    </row>
    <row r="514" spans="12:23" x14ac:dyDescent="0.35">
      <c r="L514" s="319"/>
      <c r="M514" s="334"/>
      <c r="N514" s="334"/>
      <c r="O514" s="334"/>
      <c r="P514" s="334"/>
      <c r="Q514" s="334"/>
      <c r="R514" s="334"/>
      <c r="S514" s="334"/>
      <c r="T514" s="334"/>
      <c r="U514" s="334"/>
      <c r="V514" s="334"/>
      <c r="W514" s="334"/>
    </row>
    <row r="515" spans="12:23" x14ac:dyDescent="0.35">
      <c r="L515" s="319"/>
      <c r="M515" s="334"/>
      <c r="N515" s="334"/>
      <c r="O515" s="334"/>
      <c r="P515" s="334"/>
      <c r="Q515" s="334"/>
      <c r="R515" s="334"/>
      <c r="S515" s="334"/>
      <c r="T515" s="334"/>
      <c r="U515" s="334"/>
      <c r="V515" s="334"/>
      <c r="W515" s="334"/>
    </row>
    <row r="516" spans="12:23" x14ac:dyDescent="0.35">
      <c r="L516" s="319"/>
      <c r="M516" s="334"/>
      <c r="N516" s="334"/>
      <c r="O516" s="334"/>
      <c r="P516" s="334"/>
      <c r="Q516" s="334"/>
      <c r="R516" s="334"/>
      <c r="S516" s="334"/>
      <c r="T516" s="334"/>
      <c r="U516" s="334"/>
      <c r="V516" s="334"/>
      <c r="W516" s="334"/>
    </row>
    <row r="517" spans="12:23" x14ac:dyDescent="0.35">
      <c r="L517" s="319"/>
      <c r="M517" s="334"/>
      <c r="N517" s="334"/>
      <c r="O517" s="334"/>
      <c r="P517" s="334"/>
      <c r="Q517" s="334"/>
      <c r="R517" s="334"/>
      <c r="S517" s="334"/>
      <c r="T517" s="334"/>
      <c r="U517" s="334"/>
      <c r="V517" s="334"/>
      <c r="W517" s="334"/>
    </row>
    <row r="518" spans="12:23" x14ac:dyDescent="0.35">
      <c r="L518" s="319"/>
      <c r="M518" s="334"/>
      <c r="N518" s="334"/>
      <c r="O518" s="334"/>
      <c r="P518" s="334"/>
      <c r="Q518" s="334"/>
      <c r="R518" s="334"/>
      <c r="S518" s="334"/>
      <c r="T518" s="334"/>
      <c r="U518" s="334"/>
      <c r="V518" s="334"/>
      <c r="W518" s="334"/>
    </row>
    <row r="519" spans="12:23" x14ac:dyDescent="0.35">
      <c r="L519" s="319"/>
      <c r="M519" s="334"/>
      <c r="N519" s="334"/>
      <c r="O519" s="334"/>
      <c r="P519" s="334"/>
      <c r="Q519" s="334"/>
      <c r="R519" s="334"/>
      <c r="S519" s="334"/>
      <c r="T519" s="334"/>
      <c r="U519" s="334"/>
      <c r="V519" s="334"/>
      <c r="W519" s="334"/>
    </row>
    <row r="520" spans="12:23" x14ac:dyDescent="0.35">
      <c r="L520" s="319"/>
      <c r="M520" s="334"/>
      <c r="N520" s="334"/>
      <c r="O520" s="334"/>
      <c r="P520" s="334"/>
      <c r="Q520" s="334"/>
      <c r="R520" s="334"/>
      <c r="S520" s="334"/>
      <c r="T520" s="334"/>
      <c r="U520" s="334"/>
      <c r="V520" s="334"/>
      <c r="W520" s="334"/>
    </row>
    <row r="521" spans="12:23" x14ac:dyDescent="0.35">
      <c r="L521" s="319"/>
      <c r="M521" s="334"/>
      <c r="N521" s="334"/>
      <c r="O521" s="334"/>
      <c r="P521" s="334"/>
      <c r="Q521" s="334"/>
      <c r="R521" s="334"/>
      <c r="S521" s="334"/>
      <c r="T521" s="334"/>
      <c r="U521" s="334"/>
      <c r="V521" s="334"/>
      <c r="W521" s="334"/>
    </row>
    <row r="522" spans="12:23" x14ac:dyDescent="0.35">
      <c r="L522" s="319"/>
      <c r="M522" s="334"/>
      <c r="N522" s="334"/>
      <c r="O522" s="334"/>
      <c r="P522" s="334"/>
      <c r="Q522" s="334"/>
      <c r="R522" s="334"/>
      <c r="S522" s="334"/>
      <c r="T522" s="334"/>
      <c r="U522" s="334"/>
      <c r="V522" s="334"/>
      <c r="W522" s="334"/>
    </row>
    <row r="523" spans="12:23" x14ac:dyDescent="0.35">
      <c r="L523" s="319"/>
      <c r="M523" s="334"/>
      <c r="N523" s="334"/>
      <c r="O523" s="334"/>
      <c r="P523" s="334"/>
      <c r="Q523" s="334"/>
      <c r="R523" s="334"/>
      <c r="S523" s="334"/>
      <c r="T523" s="334"/>
      <c r="U523" s="334"/>
      <c r="V523" s="334"/>
      <c r="W523" s="334"/>
    </row>
    <row r="524" spans="12:23" x14ac:dyDescent="0.35">
      <c r="L524" s="319"/>
      <c r="M524" s="334"/>
      <c r="N524" s="334"/>
      <c r="O524" s="334"/>
      <c r="P524" s="334"/>
      <c r="Q524" s="334"/>
      <c r="R524" s="334"/>
      <c r="S524" s="334"/>
      <c r="T524" s="334"/>
      <c r="U524" s="334"/>
      <c r="V524" s="334"/>
      <c r="W524" s="334"/>
    </row>
    <row r="525" spans="12:23" x14ac:dyDescent="0.35">
      <c r="L525" s="319"/>
      <c r="M525" s="334"/>
      <c r="N525" s="334"/>
      <c r="O525" s="334"/>
      <c r="P525" s="334"/>
      <c r="Q525" s="334"/>
      <c r="R525" s="334"/>
      <c r="S525" s="334"/>
      <c r="T525" s="334"/>
      <c r="U525" s="334"/>
      <c r="V525" s="334"/>
      <c r="W525" s="334"/>
    </row>
    <row r="526" spans="12:23" x14ac:dyDescent="0.35">
      <c r="L526" s="319"/>
      <c r="M526" s="334"/>
      <c r="N526" s="334"/>
      <c r="O526" s="334"/>
      <c r="P526" s="334"/>
      <c r="Q526" s="334"/>
      <c r="R526" s="334"/>
      <c r="S526" s="334"/>
      <c r="T526" s="334"/>
      <c r="U526" s="334"/>
      <c r="V526" s="334"/>
      <c r="W526" s="334"/>
    </row>
    <row r="527" spans="12:23" x14ac:dyDescent="0.35">
      <c r="L527" s="319"/>
      <c r="M527" s="334"/>
      <c r="N527" s="334"/>
      <c r="O527" s="334"/>
      <c r="P527" s="334"/>
      <c r="Q527" s="334"/>
      <c r="R527" s="334"/>
      <c r="S527" s="334"/>
      <c r="T527" s="334"/>
      <c r="U527" s="334"/>
      <c r="V527" s="334"/>
      <c r="W527" s="334"/>
    </row>
    <row r="528" spans="12:23" x14ac:dyDescent="0.35">
      <c r="L528" s="319"/>
      <c r="M528" s="334"/>
      <c r="N528" s="334"/>
      <c r="O528" s="334"/>
      <c r="P528" s="334"/>
      <c r="Q528" s="334"/>
      <c r="R528" s="334"/>
      <c r="S528" s="334"/>
      <c r="T528" s="334"/>
      <c r="U528" s="334"/>
      <c r="V528" s="334"/>
      <c r="W528" s="334"/>
    </row>
    <row r="529" spans="12:23" x14ac:dyDescent="0.35">
      <c r="L529" s="319"/>
      <c r="M529" s="334"/>
      <c r="N529" s="334"/>
      <c r="O529" s="334"/>
      <c r="P529" s="334"/>
      <c r="Q529" s="334"/>
      <c r="R529" s="334"/>
      <c r="S529" s="334"/>
      <c r="T529" s="334"/>
      <c r="U529" s="334"/>
      <c r="V529" s="334"/>
      <c r="W529" s="334"/>
    </row>
    <row r="530" spans="12:23" x14ac:dyDescent="0.35">
      <c r="L530" s="319"/>
      <c r="M530" s="334"/>
      <c r="N530" s="334"/>
      <c r="O530" s="334"/>
      <c r="P530" s="334"/>
      <c r="Q530" s="334"/>
      <c r="R530" s="334"/>
      <c r="S530" s="334"/>
      <c r="T530" s="334"/>
      <c r="U530" s="334"/>
      <c r="V530" s="334"/>
      <c r="W530" s="334"/>
    </row>
    <row r="531" spans="12:23" x14ac:dyDescent="0.35">
      <c r="L531" s="319"/>
      <c r="M531" s="334"/>
      <c r="N531" s="334"/>
      <c r="O531" s="334"/>
      <c r="P531" s="334"/>
      <c r="Q531" s="334"/>
      <c r="R531" s="334"/>
      <c r="S531" s="334"/>
      <c r="T531" s="334"/>
      <c r="U531" s="334"/>
      <c r="V531" s="334"/>
      <c r="W531" s="334"/>
    </row>
    <row r="532" spans="12:23" x14ac:dyDescent="0.35">
      <c r="L532" s="319"/>
      <c r="M532" s="334"/>
      <c r="N532" s="334"/>
      <c r="O532" s="334"/>
      <c r="P532" s="334"/>
      <c r="Q532" s="334"/>
      <c r="R532" s="334"/>
      <c r="S532" s="334"/>
      <c r="T532" s="334"/>
      <c r="U532" s="334"/>
      <c r="V532" s="334"/>
      <c r="W532" s="334"/>
    </row>
    <row r="533" spans="12:23" x14ac:dyDescent="0.35">
      <c r="L533" s="319"/>
      <c r="M533" s="334"/>
      <c r="N533" s="334"/>
      <c r="O533" s="334"/>
      <c r="P533" s="334"/>
      <c r="Q533" s="334"/>
      <c r="R533" s="334"/>
      <c r="S533" s="334"/>
      <c r="T533" s="334"/>
      <c r="U533" s="334"/>
      <c r="V533" s="334"/>
      <c r="W533" s="334"/>
    </row>
    <row r="534" spans="12:23" x14ac:dyDescent="0.35">
      <c r="L534" s="319"/>
      <c r="M534" s="334"/>
      <c r="N534" s="334"/>
      <c r="O534" s="334"/>
      <c r="P534" s="334"/>
      <c r="Q534" s="334"/>
      <c r="R534" s="334"/>
      <c r="S534" s="334"/>
      <c r="T534" s="334"/>
      <c r="U534" s="334"/>
      <c r="V534" s="334"/>
      <c r="W534" s="334"/>
    </row>
    <row r="535" spans="12:23" x14ac:dyDescent="0.35">
      <c r="L535" s="319"/>
      <c r="M535" s="334"/>
      <c r="N535" s="334"/>
      <c r="O535" s="334"/>
      <c r="P535" s="334"/>
      <c r="Q535" s="334"/>
      <c r="R535" s="334"/>
      <c r="S535" s="334"/>
      <c r="T535" s="334"/>
      <c r="U535" s="334"/>
      <c r="V535" s="334"/>
      <c r="W535" s="334"/>
    </row>
    <row r="536" spans="12:23" x14ac:dyDescent="0.35">
      <c r="L536" s="319"/>
      <c r="M536" s="334"/>
      <c r="N536" s="334"/>
      <c r="O536" s="334"/>
      <c r="P536" s="334"/>
      <c r="Q536" s="334"/>
      <c r="R536" s="334"/>
      <c r="S536" s="334"/>
      <c r="T536" s="334"/>
      <c r="U536" s="334"/>
      <c r="V536" s="334"/>
      <c r="W536" s="334"/>
    </row>
    <row r="537" spans="12:23" x14ac:dyDescent="0.35">
      <c r="L537" s="319"/>
      <c r="M537" s="334"/>
      <c r="N537" s="334"/>
      <c r="O537" s="334"/>
      <c r="P537" s="334"/>
      <c r="Q537" s="334"/>
      <c r="R537" s="334"/>
      <c r="S537" s="334"/>
      <c r="T537" s="334"/>
      <c r="U537" s="334"/>
      <c r="V537" s="334"/>
      <c r="W537" s="334"/>
    </row>
    <row r="538" spans="12:23" x14ac:dyDescent="0.35">
      <c r="L538" s="319"/>
      <c r="M538" s="334"/>
      <c r="N538" s="334"/>
      <c r="O538" s="334"/>
      <c r="P538" s="334"/>
      <c r="Q538" s="334"/>
      <c r="R538" s="334"/>
      <c r="S538" s="334"/>
      <c r="T538" s="334"/>
      <c r="U538" s="334"/>
      <c r="V538" s="334"/>
      <c r="W538" s="334"/>
    </row>
    <row r="539" spans="12:23" x14ac:dyDescent="0.35">
      <c r="L539" s="319"/>
      <c r="M539" s="334"/>
      <c r="N539" s="334"/>
      <c r="O539" s="334"/>
      <c r="P539" s="334"/>
      <c r="Q539" s="334"/>
      <c r="R539" s="334"/>
      <c r="S539" s="334"/>
      <c r="T539" s="334"/>
      <c r="U539" s="334"/>
      <c r="V539" s="334"/>
      <c r="W539" s="334"/>
    </row>
    <row r="540" spans="12:23" x14ac:dyDescent="0.35">
      <c r="L540" s="319"/>
      <c r="M540" s="334"/>
      <c r="N540" s="334"/>
      <c r="O540" s="334"/>
      <c r="P540" s="334"/>
      <c r="Q540" s="334"/>
      <c r="R540" s="334"/>
      <c r="S540" s="334"/>
      <c r="T540" s="334"/>
      <c r="U540" s="334"/>
      <c r="V540" s="334"/>
      <c r="W540" s="334"/>
    </row>
    <row r="541" spans="12:23" x14ac:dyDescent="0.35">
      <c r="L541" s="319"/>
      <c r="M541" s="334"/>
      <c r="N541" s="334"/>
      <c r="O541" s="334"/>
      <c r="P541" s="334"/>
      <c r="Q541" s="334"/>
      <c r="R541" s="334"/>
      <c r="S541" s="334"/>
      <c r="T541" s="334"/>
      <c r="U541" s="334"/>
      <c r="V541" s="334"/>
      <c r="W541" s="334"/>
    </row>
    <row r="542" spans="12:23" x14ac:dyDescent="0.35">
      <c r="L542" s="319"/>
      <c r="M542" s="334"/>
      <c r="N542" s="334"/>
      <c r="O542" s="334"/>
      <c r="P542" s="334"/>
      <c r="Q542" s="334"/>
      <c r="R542" s="334"/>
      <c r="S542" s="334"/>
      <c r="T542" s="334"/>
      <c r="U542" s="334"/>
      <c r="V542" s="334"/>
      <c r="W542" s="334"/>
    </row>
    <row r="543" spans="12:23" x14ac:dyDescent="0.35">
      <c r="L543" s="319"/>
      <c r="M543" s="334"/>
      <c r="N543" s="334"/>
      <c r="O543" s="334"/>
      <c r="P543" s="334"/>
      <c r="Q543" s="334"/>
      <c r="R543" s="334"/>
      <c r="S543" s="334"/>
      <c r="T543" s="334"/>
      <c r="U543" s="334"/>
      <c r="V543" s="334"/>
      <c r="W543" s="334"/>
    </row>
    <row r="544" spans="12:23" x14ac:dyDescent="0.35">
      <c r="L544" s="319"/>
      <c r="M544" s="334"/>
      <c r="N544" s="334"/>
      <c r="O544" s="334"/>
      <c r="P544" s="334"/>
      <c r="Q544" s="334"/>
      <c r="R544" s="334"/>
      <c r="S544" s="334"/>
      <c r="T544" s="334"/>
      <c r="U544" s="334"/>
      <c r="V544" s="334"/>
      <c r="W544" s="334"/>
    </row>
    <row r="545" spans="12:23" x14ac:dyDescent="0.35">
      <c r="L545" s="319"/>
      <c r="M545" s="334"/>
      <c r="N545" s="334"/>
      <c r="O545" s="334"/>
      <c r="P545" s="334"/>
      <c r="Q545" s="334"/>
      <c r="R545" s="334"/>
      <c r="S545" s="334"/>
      <c r="T545" s="334"/>
      <c r="U545" s="334"/>
      <c r="V545" s="334"/>
      <c r="W545" s="334"/>
    </row>
    <row r="546" spans="12:23" x14ac:dyDescent="0.35">
      <c r="L546" s="319"/>
      <c r="M546" s="334"/>
      <c r="N546" s="334"/>
      <c r="O546" s="334"/>
      <c r="P546" s="334"/>
      <c r="Q546" s="334"/>
      <c r="R546" s="334"/>
      <c r="S546" s="334"/>
      <c r="T546" s="334"/>
      <c r="U546" s="334"/>
      <c r="V546" s="334"/>
      <c r="W546" s="334"/>
    </row>
    <row r="547" spans="12:23" x14ac:dyDescent="0.35">
      <c r="L547" s="319"/>
      <c r="M547" s="334"/>
      <c r="N547" s="334"/>
      <c r="O547" s="334"/>
      <c r="P547" s="334"/>
      <c r="Q547" s="334"/>
      <c r="R547" s="334"/>
      <c r="S547" s="334"/>
      <c r="T547" s="334"/>
      <c r="U547" s="334"/>
      <c r="V547" s="334"/>
      <c r="W547" s="334"/>
    </row>
    <row r="548" spans="12:23" x14ac:dyDescent="0.35">
      <c r="L548" s="319"/>
      <c r="M548" s="334"/>
      <c r="N548" s="334"/>
      <c r="O548" s="334"/>
      <c r="P548" s="334"/>
      <c r="Q548" s="334"/>
      <c r="R548" s="334"/>
      <c r="S548" s="334"/>
      <c r="T548" s="334"/>
      <c r="U548" s="334"/>
      <c r="V548" s="334"/>
      <c r="W548" s="334"/>
    </row>
    <row r="549" spans="12:23" x14ac:dyDescent="0.35">
      <c r="L549" s="319"/>
      <c r="M549" s="334"/>
      <c r="N549" s="334"/>
      <c r="O549" s="334"/>
      <c r="P549" s="334"/>
      <c r="Q549" s="334"/>
      <c r="R549" s="334"/>
      <c r="S549" s="334"/>
      <c r="T549" s="334"/>
      <c r="U549" s="334"/>
      <c r="V549" s="334"/>
      <c r="W549" s="334"/>
    </row>
    <row r="550" spans="12:23" x14ac:dyDescent="0.35">
      <c r="L550" s="319"/>
      <c r="M550" s="334"/>
      <c r="N550" s="334"/>
      <c r="O550" s="334"/>
      <c r="P550" s="334"/>
      <c r="Q550" s="334"/>
      <c r="R550" s="334"/>
      <c r="S550" s="334"/>
      <c r="T550" s="334"/>
      <c r="U550" s="334"/>
      <c r="V550" s="334"/>
      <c r="W550" s="334"/>
    </row>
    <row r="551" spans="12:23" x14ac:dyDescent="0.35">
      <c r="L551" s="319"/>
      <c r="M551" s="334"/>
      <c r="N551" s="334"/>
      <c r="O551" s="334"/>
      <c r="P551" s="334"/>
      <c r="Q551" s="334"/>
      <c r="R551" s="334"/>
      <c r="S551" s="334"/>
      <c r="T551" s="334"/>
      <c r="U551" s="334"/>
      <c r="V551" s="334"/>
      <c r="W551" s="334"/>
    </row>
    <row r="552" spans="12:23" x14ac:dyDescent="0.35">
      <c r="L552" s="319"/>
      <c r="M552" s="334"/>
      <c r="N552" s="334"/>
      <c r="O552" s="334"/>
      <c r="P552" s="334"/>
      <c r="Q552" s="334"/>
      <c r="R552" s="334"/>
      <c r="S552" s="334"/>
      <c r="T552" s="334"/>
      <c r="U552" s="334"/>
      <c r="V552" s="334"/>
      <c r="W552" s="334"/>
    </row>
    <row r="553" spans="12:23" x14ac:dyDescent="0.35">
      <c r="L553" s="319"/>
      <c r="M553" s="334"/>
      <c r="N553" s="334"/>
      <c r="O553" s="334"/>
      <c r="P553" s="334"/>
      <c r="Q553" s="334"/>
      <c r="R553" s="334"/>
      <c r="S553" s="334"/>
      <c r="T553" s="334"/>
      <c r="U553" s="334"/>
      <c r="V553" s="334"/>
      <c r="W553" s="334"/>
    </row>
    <row r="554" spans="12:23" x14ac:dyDescent="0.35">
      <c r="L554" s="319"/>
      <c r="M554" s="334"/>
      <c r="N554" s="334"/>
      <c r="O554" s="334"/>
      <c r="P554" s="334"/>
      <c r="Q554" s="334"/>
      <c r="R554" s="334"/>
      <c r="S554" s="334"/>
      <c r="T554" s="334"/>
      <c r="U554" s="334"/>
      <c r="V554" s="334"/>
      <c r="W554" s="334"/>
    </row>
    <row r="555" spans="12:23" x14ac:dyDescent="0.35">
      <c r="L555" s="319"/>
      <c r="M555" s="334"/>
      <c r="N555" s="334"/>
      <c r="O555" s="334"/>
      <c r="P555" s="334"/>
      <c r="Q555" s="334"/>
      <c r="R555" s="334"/>
      <c r="S555" s="334"/>
      <c r="T555" s="334"/>
      <c r="U555" s="334"/>
      <c r="V555" s="334"/>
      <c r="W555" s="334"/>
    </row>
    <row r="556" spans="12:23" x14ac:dyDescent="0.35">
      <c r="L556" s="319"/>
      <c r="M556" s="334"/>
      <c r="N556" s="334"/>
      <c r="O556" s="334"/>
      <c r="P556" s="334"/>
      <c r="Q556" s="334"/>
      <c r="R556" s="334"/>
      <c r="S556" s="334"/>
      <c r="T556" s="334"/>
      <c r="U556" s="334"/>
      <c r="V556" s="334"/>
      <c r="W556" s="334"/>
    </row>
    <row r="557" spans="12:23" x14ac:dyDescent="0.35">
      <c r="L557" s="319"/>
      <c r="M557" s="334"/>
      <c r="N557" s="334"/>
      <c r="O557" s="334"/>
      <c r="P557" s="334"/>
      <c r="Q557" s="334"/>
      <c r="R557" s="334"/>
      <c r="S557" s="334"/>
      <c r="T557" s="334"/>
      <c r="U557" s="334"/>
      <c r="V557" s="334"/>
      <c r="W557" s="334"/>
    </row>
    <row r="558" spans="12:23" x14ac:dyDescent="0.35">
      <c r="L558" s="319"/>
      <c r="M558" s="334"/>
      <c r="N558" s="334"/>
      <c r="O558" s="334"/>
      <c r="P558" s="334"/>
      <c r="Q558" s="334"/>
      <c r="R558" s="334"/>
      <c r="S558" s="334"/>
      <c r="T558" s="334"/>
      <c r="U558" s="334"/>
      <c r="V558" s="334"/>
      <c r="W558" s="334"/>
    </row>
    <row r="559" spans="12:23" x14ac:dyDescent="0.35">
      <c r="L559" s="319"/>
      <c r="M559" s="334"/>
      <c r="N559" s="334"/>
      <c r="O559" s="334"/>
      <c r="P559" s="334"/>
      <c r="Q559" s="334"/>
      <c r="R559" s="334"/>
      <c r="S559" s="334"/>
      <c r="T559" s="334"/>
      <c r="U559" s="334"/>
      <c r="V559" s="334"/>
      <c r="W559" s="334"/>
    </row>
    <row r="560" spans="12:23" x14ac:dyDescent="0.35">
      <c r="L560" s="319"/>
      <c r="M560" s="334"/>
      <c r="N560" s="334"/>
      <c r="O560" s="334"/>
      <c r="P560" s="334"/>
      <c r="Q560" s="334"/>
      <c r="R560" s="334"/>
      <c r="S560" s="334"/>
      <c r="T560" s="334"/>
      <c r="U560" s="334"/>
      <c r="V560" s="334"/>
      <c r="W560" s="334"/>
    </row>
    <row r="561" spans="12:23" x14ac:dyDescent="0.35">
      <c r="L561" s="319"/>
      <c r="M561" s="334"/>
      <c r="N561" s="334"/>
      <c r="O561" s="334"/>
      <c r="P561" s="334"/>
      <c r="Q561" s="334"/>
      <c r="R561" s="334"/>
      <c r="S561" s="334"/>
      <c r="T561" s="334"/>
      <c r="U561" s="334"/>
      <c r="V561" s="334"/>
      <c r="W561" s="334"/>
    </row>
    <row r="562" spans="12:23" x14ac:dyDescent="0.35">
      <c r="L562" s="319"/>
      <c r="M562" s="334"/>
      <c r="N562" s="334"/>
      <c r="O562" s="334"/>
      <c r="P562" s="334"/>
      <c r="Q562" s="334"/>
      <c r="R562" s="334"/>
      <c r="S562" s="334"/>
      <c r="T562" s="334"/>
      <c r="U562" s="334"/>
      <c r="V562" s="334"/>
      <c r="W562" s="334"/>
    </row>
    <row r="563" spans="12:23" x14ac:dyDescent="0.35">
      <c r="L563" s="319"/>
      <c r="M563" s="334"/>
      <c r="N563" s="334"/>
      <c r="O563" s="334"/>
      <c r="P563" s="334"/>
      <c r="Q563" s="334"/>
      <c r="R563" s="334"/>
      <c r="S563" s="334"/>
      <c r="T563" s="334"/>
      <c r="U563" s="334"/>
      <c r="V563" s="334"/>
      <c r="W563" s="334"/>
    </row>
    <row r="564" spans="12:23" x14ac:dyDescent="0.35">
      <c r="L564" s="319"/>
      <c r="M564" s="334"/>
      <c r="N564" s="334"/>
      <c r="O564" s="334"/>
      <c r="P564" s="334"/>
      <c r="Q564" s="334"/>
      <c r="R564" s="334"/>
      <c r="S564" s="334"/>
      <c r="T564" s="334"/>
      <c r="U564" s="334"/>
      <c r="V564" s="334"/>
      <c r="W564" s="334"/>
    </row>
    <row r="565" spans="12:23" x14ac:dyDescent="0.35">
      <c r="L565" s="319"/>
      <c r="M565" s="334"/>
      <c r="N565" s="334"/>
      <c r="O565" s="334"/>
      <c r="P565" s="334"/>
      <c r="Q565" s="334"/>
      <c r="R565" s="334"/>
      <c r="S565" s="334"/>
      <c r="T565" s="334"/>
      <c r="U565" s="334"/>
      <c r="V565" s="334"/>
      <c r="W565" s="334"/>
    </row>
    <row r="566" spans="12:23" x14ac:dyDescent="0.35">
      <c r="L566" s="319"/>
      <c r="M566" s="334"/>
      <c r="N566" s="334"/>
      <c r="O566" s="334"/>
      <c r="P566" s="334"/>
      <c r="Q566" s="334"/>
      <c r="R566" s="334"/>
      <c r="S566" s="334"/>
      <c r="T566" s="334"/>
      <c r="U566" s="334"/>
      <c r="V566" s="334"/>
      <c r="W566" s="334"/>
    </row>
    <row r="567" spans="12:23" x14ac:dyDescent="0.35">
      <c r="L567" s="319"/>
      <c r="M567" s="334"/>
      <c r="N567" s="334"/>
      <c r="O567" s="334"/>
      <c r="P567" s="334"/>
      <c r="Q567" s="334"/>
      <c r="R567" s="334"/>
      <c r="S567" s="334"/>
      <c r="T567" s="334"/>
      <c r="U567" s="334"/>
      <c r="V567" s="334"/>
      <c r="W567" s="334"/>
    </row>
    <row r="568" spans="12:23" x14ac:dyDescent="0.35">
      <c r="L568" s="319"/>
      <c r="M568" s="334"/>
      <c r="N568" s="334"/>
      <c r="O568" s="334"/>
      <c r="P568" s="334"/>
      <c r="Q568" s="334"/>
      <c r="R568" s="334"/>
      <c r="S568" s="334"/>
      <c r="T568" s="334"/>
      <c r="U568" s="334"/>
      <c r="V568" s="334"/>
      <c r="W568" s="334"/>
    </row>
    <row r="569" spans="12:23" x14ac:dyDescent="0.35">
      <c r="L569" s="319"/>
      <c r="M569" s="334"/>
      <c r="N569" s="334"/>
      <c r="O569" s="334"/>
      <c r="P569" s="334"/>
      <c r="Q569" s="334"/>
      <c r="R569" s="334"/>
      <c r="S569" s="334"/>
      <c r="T569" s="334"/>
      <c r="U569" s="334"/>
      <c r="V569" s="334"/>
      <c r="W569" s="334"/>
    </row>
    <row r="570" spans="12:23" x14ac:dyDescent="0.35">
      <c r="L570" s="319"/>
      <c r="M570" s="334"/>
      <c r="N570" s="334"/>
      <c r="O570" s="334"/>
      <c r="P570" s="334"/>
      <c r="Q570" s="334"/>
      <c r="R570" s="334"/>
      <c r="S570" s="334"/>
      <c r="T570" s="334"/>
      <c r="U570" s="334"/>
      <c r="V570" s="334"/>
      <c r="W570" s="334"/>
    </row>
    <row r="571" spans="12:23" x14ac:dyDescent="0.35">
      <c r="L571" s="319"/>
      <c r="M571" s="334"/>
      <c r="N571" s="334"/>
      <c r="O571" s="334"/>
      <c r="P571" s="334"/>
      <c r="Q571" s="334"/>
      <c r="R571" s="334"/>
      <c r="S571" s="334"/>
      <c r="T571" s="334"/>
      <c r="U571" s="334"/>
      <c r="V571" s="334"/>
      <c r="W571" s="334"/>
    </row>
    <row r="572" spans="12:23" x14ac:dyDescent="0.35">
      <c r="L572" s="319"/>
      <c r="M572" s="334"/>
      <c r="N572" s="334"/>
      <c r="O572" s="334"/>
      <c r="P572" s="334"/>
      <c r="Q572" s="334"/>
      <c r="R572" s="334"/>
      <c r="S572" s="334"/>
      <c r="T572" s="334"/>
      <c r="U572" s="334"/>
      <c r="V572" s="334"/>
      <c r="W572" s="334"/>
    </row>
    <row r="573" spans="12:23" x14ac:dyDescent="0.35">
      <c r="L573" s="319"/>
      <c r="M573" s="334"/>
      <c r="N573" s="334"/>
      <c r="O573" s="334"/>
      <c r="P573" s="334"/>
      <c r="Q573" s="334"/>
      <c r="R573" s="334"/>
      <c r="S573" s="334"/>
      <c r="T573" s="334"/>
      <c r="U573" s="334"/>
      <c r="V573" s="334"/>
      <c r="W573" s="334"/>
    </row>
    <row r="574" spans="12:23" x14ac:dyDescent="0.35">
      <c r="L574" s="319"/>
      <c r="M574" s="334"/>
      <c r="N574" s="334"/>
      <c r="O574" s="334"/>
      <c r="P574" s="334"/>
      <c r="Q574" s="334"/>
      <c r="R574" s="334"/>
      <c r="S574" s="334"/>
      <c r="T574" s="334"/>
      <c r="U574" s="334"/>
      <c r="V574" s="334"/>
      <c r="W574" s="334"/>
    </row>
    <row r="575" spans="12:23" x14ac:dyDescent="0.35">
      <c r="L575" s="319"/>
      <c r="M575" s="334"/>
      <c r="N575" s="334"/>
      <c r="O575" s="334"/>
      <c r="P575" s="334"/>
      <c r="Q575" s="334"/>
      <c r="R575" s="334"/>
      <c r="S575" s="334"/>
      <c r="T575" s="334"/>
      <c r="U575" s="334"/>
      <c r="V575" s="334"/>
      <c r="W575" s="334"/>
    </row>
    <row r="576" spans="12:23" x14ac:dyDescent="0.35">
      <c r="L576" s="319"/>
      <c r="M576" s="334"/>
      <c r="N576" s="334"/>
      <c r="O576" s="334"/>
      <c r="P576" s="334"/>
      <c r="Q576" s="334"/>
      <c r="R576" s="334"/>
      <c r="S576" s="334"/>
      <c r="T576" s="334"/>
      <c r="U576" s="334"/>
      <c r="V576" s="334"/>
      <c r="W576" s="334"/>
    </row>
    <row r="577" spans="12:23" x14ac:dyDescent="0.35">
      <c r="L577" s="319"/>
      <c r="M577" s="334"/>
      <c r="N577" s="334"/>
      <c r="O577" s="334"/>
      <c r="P577" s="334"/>
      <c r="Q577" s="334"/>
      <c r="R577" s="334"/>
      <c r="S577" s="334"/>
      <c r="T577" s="334"/>
      <c r="U577" s="334"/>
      <c r="V577" s="334"/>
      <c r="W577" s="334"/>
    </row>
    <row r="578" spans="12:23" x14ac:dyDescent="0.35">
      <c r="L578" s="319"/>
      <c r="M578" s="334"/>
      <c r="N578" s="334"/>
      <c r="O578" s="334"/>
      <c r="P578" s="334"/>
      <c r="Q578" s="334"/>
      <c r="R578" s="334"/>
      <c r="S578" s="334"/>
      <c r="T578" s="334"/>
      <c r="U578" s="334"/>
      <c r="V578" s="334"/>
      <c r="W578" s="334"/>
    </row>
    <row r="579" spans="12:23" x14ac:dyDescent="0.35">
      <c r="L579" s="319"/>
      <c r="M579" s="334"/>
      <c r="N579" s="334"/>
      <c r="O579" s="334"/>
      <c r="P579" s="334"/>
      <c r="Q579" s="334"/>
      <c r="R579" s="334"/>
      <c r="S579" s="334"/>
      <c r="T579" s="334"/>
      <c r="U579" s="334"/>
      <c r="V579" s="334"/>
      <c r="W579" s="334"/>
    </row>
    <row r="580" spans="12:23" x14ac:dyDescent="0.35">
      <c r="L580" s="319"/>
      <c r="M580" s="334"/>
      <c r="N580" s="334"/>
      <c r="O580" s="334"/>
      <c r="P580" s="334"/>
      <c r="Q580" s="334"/>
      <c r="R580" s="334"/>
      <c r="S580" s="334"/>
      <c r="T580" s="334"/>
      <c r="U580" s="334"/>
      <c r="V580" s="334"/>
      <c r="W580" s="334"/>
    </row>
    <row r="581" spans="12:23" x14ac:dyDescent="0.35">
      <c r="L581" s="319"/>
      <c r="M581" s="334"/>
      <c r="N581" s="334"/>
      <c r="O581" s="334"/>
      <c r="P581" s="334"/>
      <c r="Q581" s="334"/>
      <c r="R581" s="334"/>
      <c r="S581" s="334"/>
      <c r="T581" s="334"/>
      <c r="U581" s="334"/>
      <c r="V581" s="334"/>
      <c r="W581" s="334"/>
    </row>
    <row r="582" spans="12:23" x14ac:dyDescent="0.35">
      <c r="L582" s="319"/>
      <c r="M582" s="334"/>
      <c r="N582" s="334"/>
      <c r="O582" s="334"/>
      <c r="P582" s="334"/>
      <c r="Q582" s="334"/>
      <c r="R582" s="334"/>
      <c r="S582" s="334"/>
      <c r="T582" s="334"/>
      <c r="U582" s="334"/>
      <c r="V582" s="334"/>
      <c r="W582" s="334"/>
    </row>
    <row r="583" spans="12:23" x14ac:dyDescent="0.35">
      <c r="L583" s="319"/>
      <c r="M583" s="334"/>
      <c r="N583" s="334"/>
      <c r="O583" s="334"/>
      <c r="P583" s="334"/>
      <c r="Q583" s="334"/>
      <c r="R583" s="334"/>
      <c r="S583" s="334"/>
      <c r="T583" s="334"/>
      <c r="U583" s="334"/>
      <c r="V583" s="334"/>
      <c r="W583" s="334"/>
    </row>
    <row r="584" spans="12:23" x14ac:dyDescent="0.35">
      <c r="L584" s="319"/>
      <c r="M584" s="334"/>
      <c r="N584" s="334"/>
      <c r="O584" s="334"/>
      <c r="P584" s="334"/>
      <c r="Q584" s="334"/>
      <c r="R584" s="334"/>
      <c r="S584" s="334"/>
      <c r="T584" s="334"/>
      <c r="U584" s="334"/>
      <c r="V584" s="334"/>
      <c r="W584" s="334"/>
    </row>
    <row r="585" spans="12:23" x14ac:dyDescent="0.35">
      <c r="L585" s="319"/>
      <c r="M585" s="334"/>
      <c r="N585" s="334"/>
      <c r="O585" s="334"/>
      <c r="P585" s="334"/>
      <c r="Q585" s="334"/>
      <c r="R585" s="334"/>
      <c r="S585" s="334"/>
      <c r="T585" s="334"/>
      <c r="U585" s="334"/>
      <c r="V585" s="334"/>
      <c r="W585" s="334"/>
    </row>
    <row r="586" spans="12:23" x14ac:dyDescent="0.35">
      <c r="L586" s="319"/>
      <c r="M586" s="334"/>
      <c r="N586" s="334"/>
      <c r="O586" s="334"/>
      <c r="P586" s="334"/>
      <c r="Q586" s="334"/>
      <c r="R586" s="334"/>
      <c r="S586" s="334"/>
      <c r="T586" s="334"/>
      <c r="U586" s="334"/>
      <c r="V586" s="334"/>
      <c r="W586" s="334"/>
    </row>
    <row r="587" spans="12:23" x14ac:dyDescent="0.35">
      <c r="L587" s="319"/>
      <c r="M587" s="334"/>
      <c r="N587" s="334"/>
      <c r="O587" s="334"/>
      <c r="P587" s="334"/>
      <c r="Q587" s="334"/>
      <c r="R587" s="334"/>
      <c r="S587" s="334"/>
      <c r="T587" s="334"/>
      <c r="U587" s="334"/>
      <c r="V587" s="334"/>
      <c r="W587" s="334"/>
    </row>
    <row r="588" spans="12:23" x14ac:dyDescent="0.35">
      <c r="L588" s="319"/>
      <c r="M588" s="334"/>
      <c r="N588" s="334"/>
      <c r="O588" s="334"/>
      <c r="P588" s="334"/>
      <c r="Q588" s="334"/>
      <c r="R588" s="334"/>
      <c r="S588" s="334"/>
      <c r="T588" s="334"/>
      <c r="U588" s="334"/>
      <c r="V588" s="334"/>
      <c r="W588" s="334"/>
    </row>
    <row r="589" spans="12:23" x14ac:dyDescent="0.35">
      <c r="L589" s="319"/>
      <c r="M589" s="334"/>
      <c r="N589" s="334"/>
      <c r="O589" s="334"/>
      <c r="P589" s="334"/>
      <c r="Q589" s="334"/>
      <c r="R589" s="334"/>
      <c r="S589" s="334"/>
      <c r="T589" s="334"/>
      <c r="U589" s="334"/>
      <c r="V589" s="334"/>
      <c r="W589" s="334"/>
    </row>
    <row r="590" spans="12:23" x14ac:dyDescent="0.35">
      <c r="L590" s="319"/>
      <c r="M590" s="334"/>
      <c r="N590" s="334"/>
      <c r="O590" s="334"/>
      <c r="P590" s="334"/>
      <c r="Q590" s="334"/>
      <c r="R590" s="334"/>
      <c r="S590" s="334"/>
      <c r="T590" s="334"/>
      <c r="U590" s="334"/>
      <c r="V590" s="334"/>
      <c r="W590" s="334"/>
    </row>
    <row r="591" spans="12:23" x14ac:dyDescent="0.35">
      <c r="L591" s="319"/>
      <c r="M591" s="334"/>
      <c r="N591" s="334"/>
      <c r="O591" s="334"/>
      <c r="P591" s="334"/>
      <c r="Q591" s="334"/>
      <c r="R591" s="334"/>
      <c r="S591" s="334"/>
      <c r="T591" s="334"/>
      <c r="U591" s="334"/>
      <c r="V591" s="334"/>
      <c r="W591" s="334"/>
    </row>
    <row r="592" spans="12:23" x14ac:dyDescent="0.35">
      <c r="L592" s="319"/>
      <c r="M592" s="334"/>
      <c r="N592" s="334"/>
      <c r="O592" s="334"/>
      <c r="P592" s="334"/>
      <c r="Q592" s="334"/>
      <c r="R592" s="334"/>
      <c r="S592" s="334"/>
      <c r="T592" s="334"/>
      <c r="U592" s="334"/>
      <c r="V592" s="334"/>
      <c r="W592" s="334"/>
    </row>
    <row r="593" spans="12:23" x14ac:dyDescent="0.35">
      <c r="L593" s="319"/>
      <c r="M593" s="334"/>
      <c r="N593" s="334"/>
      <c r="O593" s="334"/>
      <c r="P593" s="334"/>
      <c r="Q593" s="334"/>
      <c r="R593" s="334"/>
      <c r="S593" s="334"/>
      <c r="T593" s="334"/>
      <c r="U593" s="334"/>
      <c r="V593" s="334"/>
      <c r="W593" s="334"/>
    </row>
    <row r="594" spans="12:23" x14ac:dyDescent="0.35">
      <c r="L594" s="319"/>
      <c r="M594" s="334"/>
      <c r="N594" s="334"/>
      <c r="O594" s="334"/>
      <c r="P594" s="334"/>
      <c r="Q594" s="334"/>
      <c r="R594" s="334"/>
      <c r="S594" s="334"/>
      <c r="T594" s="334"/>
      <c r="U594" s="334"/>
      <c r="V594" s="334"/>
      <c r="W594" s="334"/>
    </row>
    <row r="595" spans="12:23" x14ac:dyDescent="0.35">
      <c r="L595" s="319"/>
      <c r="M595" s="334"/>
      <c r="N595" s="334"/>
      <c r="O595" s="334"/>
      <c r="P595" s="334"/>
      <c r="Q595" s="334"/>
      <c r="R595" s="334"/>
      <c r="S595" s="334"/>
      <c r="T595" s="334"/>
      <c r="U595" s="334"/>
      <c r="V595" s="334"/>
      <c r="W595" s="334"/>
    </row>
    <row r="596" spans="12:23" x14ac:dyDescent="0.35">
      <c r="L596" s="319"/>
      <c r="M596" s="334"/>
      <c r="N596" s="334"/>
      <c r="O596" s="334"/>
      <c r="P596" s="334"/>
      <c r="Q596" s="334"/>
      <c r="R596" s="334"/>
      <c r="S596" s="334"/>
      <c r="T596" s="334"/>
      <c r="U596" s="334"/>
      <c r="V596" s="334"/>
      <c r="W596" s="334"/>
    </row>
    <row r="597" spans="12:23" x14ac:dyDescent="0.35">
      <c r="L597" s="319"/>
      <c r="M597" s="334"/>
      <c r="N597" s="334"/>
      <c r="O597" s="334"/>
      <c r="P597" s="334"/>
      <c r="Q597" s="334"/>
      <c r="R597" s="334"/>
      <c r="S597" s="334"/>
      <c r="T597" s="334"/>
      <c r="U597" s="334"/>
      <c r="V597" s="334"/>
      <c r="W597" s="334"/>
    </row>
    <row r="598" spans="12:23" x14ac:dyDescent="0.35">
      <c r="L598" s="319"/>
      <c r="M598" s="334"/>
      <c r="N598" s="334"/>
      <c r="O598" s="334"/>
      <c r="P598" s="334"/>
      <c r="Q598" s="334"/>
      <c r="R598" s="334"/>
      <c r="S598" s="334"/>
      <c r="T598" s="334"/>
      <c r="U598" s="334"/>
      <c r="V598" s="334"/>
      <c r="W598" s="334"/>
    </row>
    <row r="599" spans="12:23" x14ac:dyDescent="0.35">
      <c r="L599" s="319"/>
      <c r="M599" s="334"/>
      <c r="N599" s="334"/>
      <c r="O599" s="334"/>
      <c r="P599" s="334"/>
      <c r="Q599" s="334"/>
      <c r="R599" s="334"/>
      <c r="S599" s="334"/>
      <c r="T599" s="334"/>
      <c r="U599" s="334"/>
      <c r="V599" s="334"/>
      <c r="W599" s="334"/>
    </row>
    <row r="600" spans="12:23" x14ac:dyDescent="0.35">
      <c r="L600" s="319"/>
      <c r="M600" s="334"/>
      <c r="N600" s="334"/>
      <c r="O600" s="334"/>
      <c r="P600" s="334"/>
      <c r="Q600" s="334"/>
      <c r="R600" s="334"/>
      <c r="S600" s="334"/>
      <c r="T600" s="334"/>
      <c r="U600" s="334"/>
      <c r="V600" s="334"/>
      <c r="W600" s="334"/>
    </row>
    <row r="601" spans="12:23" x14ac:dyDescent="0.35">
      <c r="L601" s="319"/>
      <c r="M601" s="334"/>
      <c r="N601" s="334"/>
      <c r="O601" s="334"/>
      <c r="P601" s="334"/>
      <c r="Q601" s="334"/>
      <c r="R601" s="334"/>
      <c r="S601" s="334"/>
      <c r="T601" s="334"/>
      <c r="U601" s="334"/>
      <c r="V601" s="334"/>
      <c r="W601" s="334"/>
    </row>
    <row r="602" spans="12:23" x14ac:dyDescent="0.35">
      <c r="L602" s="319"/>
      <c r="M602" s="334"/>
      <c r="N602" s="334"/>
      <c r="O602" s="334"/>
      <c r="P602" s="334"/>
      <c r="Q602" s="334"/>
      <c r="R602" s="334"/>
      <c r="S602" s="334"/>
      <c r="T602" s="334"/>
      <c r="U602" s="334"/>
      <c r="V602" s="334"/>
      <c r="W602" s="334"/>
    </row>
    <row r="603" spans="12:23" x14ac:dyDescent="0.35">
      <c r="L603" s="319"/>
      <c r="M603" s="334"/>
      <c r="N603" s="334"/>
      <c r="O603" s="334"/>
      <c r="P603" s="334"/>
      <c r="Q603" s="334"/>
      <c r="R603" s="334"/>
      <c r="S603" s="334"/>
      <c r="T603" s="334"/>
      <c r="U603" s="334"/>
      <c r="V603" s="334"/>
      <c r="W603" s="334"/>
    </row>
    <row r="604" spans="12:23" x14ac:dyDescent="0.35">
      <c r="L604" s="319"/>
      <c r="M604" s="334"/>
      <c r="N604" s="334"/>
      <c r="O604" s="334"/>
      <c r="P604" s="334"/>
      <c r="Q604" s="334"/>
      <c r="R604" s="334"/>
      <c r="S604" s="334"/>
      <c r="T604" s="334"/>
      <c r="U604" s="334"/>
      <c r="V604" s="334"/>
      <c r="W604" s="334"/>
    </row>
    <row r="605" spans="12:23" x14ac:dyDescent="0.35">
      <c r="L605" s="319"/>
      <c r="M605" s="334"/>
      <c r="N605" s="334"/>
      <c r="O605" s="334"/>
      <c r="P605" s="334"/>
      <c r="Q605" s="334"/>
      <c r="R605" s="334"/>
      <c r="S605" s="334"/>
      <c r="T605" s="334"/>
      <c r="U605" s="334"/>
      <c r="V605" s="334"/>
      <c r="W605" s="334"/>
    </row>
    <row r="606" spans="12:23" x14ac:dyDescent="0.35">
      <c r="L606" s="319"/>
      <c r="M606" s="334"/>
      <c r="N606" s="334"/>
      <c r="O606" s="334"/>
      <c r="P606" s="334"/>
      <c r="Q606" s="334"/>
      <c r="R606" s="334"/>
      <c r="S606" s="334"/>
      <c r="T606" s="334"/>
      <c r="U606" s="334"/>
      <c r="V606" s="334"/>
      <c r="W606" s="334"/>
    </row>
    <row r="607" spans="12:23" x14ac:dyDescent="0.35">
      <c r="L607" s="319"/>
      <c r="M607" s="334"/>
      <c r="N607" s="334"/>
      <c r="O607" s="334"/>
      <c r="P607" s="334"/>
      <c r="Q607" s="334"/>
      <c r="R607" s="334"/>
      <c r="S607" s="334"/>
      <c r="T607" s="334"/>
      <c r="U607" s="334"/>
      <c r="V607" s="334"/>
      <c r="W607" s="334"/>
    </row>
    <row r="608" spans="12:23" x14ac:dyDescent="0.35">
      <c r="L608" s="319"/>
      <c r="M608" s="334"/>
      <c r="N608" s="334"/>
      <c r="O608" s="334"/>
      <c r="P608" s="334"/>
      <c r="Q608" s="334"/>
      <c r="R608" s="334"/>
      <c r="S608" s="334"/>
      <c r="T608" s="334"/>
      <c r="U608" s="334"/>
      <c r="V608" s="334"/>
      <c r="W608" s="334"/>
    </row>
    <row r="609" spans="12:23" x14ac:dyDescent="0.35">
      <c r="L609" s="319"/>
      <c r="M609" s="334"/>
      <c r="N609" s="334"/>
      <c r="O609" s="334"/>
      <c r="P609" s="334"/>
      <c r="Q609" s="334"/>
      <c r="R609" s="334"/>
      <c r="S609" s="334"/>
      <c r="T609" s="334"/>
      <c r="U609" s="334"/>
      <c r="V609" s="334"/>
      <c r="W609" s="334"/>
    </row>
    <row r="610" spans="12:23" x14ac:dyDescent="0.35">
      <c r="L610" s="319"/>
      <c r="M610" s="334"/>
      <c r="N610" s="334"/>
      <c r="O610" s="334"/>
      <c r="P610" s="334"/>
      <c r="Q610" s="334"/>
      <c r="R610" s="334"/>
      <c r="S610" s="334"/>
      <c r="T610" s="334"/>
      <c r="U610" s="334"/>
      <c r="V610" s="334"/>
      <c r="W610" s="334"/>
    </row>
    <row r="611" spans="12:23" x14ac:dyDescent="0.35">
      <c r="L611" s="319"/>
      <c r="M611" s="334"/>
      <c r="N611" s="334"/>
      <c r="O611" s="334"/>
      <c r="P611" s="334"/>
      <c r="Q611" s="334"/>
      <c r="R611" s="334"/>
      <c r="S611" s="334"/>
      <c r="T611" s="334"/>
      <c r="U611" s="334"/>
      <c r="V611" s="334"/>
      <c r="W611" s="334"/>
    </row>
    <row r="612" spans="12:23" x14ac:dyDescent="0.35">
      <c r="L612" s="319"/>
      <c r="M612" s="334"/>
      <c r="N612" s="334"/>
      <c r="O612" s="334"/>
      <c r="P612" s="334"/>
      <c r="Q612" s="334"/>
      <c r="R612" s="334"/>
      <c r="S612" s="334"/>
      <c r="T612" s="334"/>
      <c r="U612" s="334"/>
      <c r="V612" s="334"/>
      <c r="W612" s="334"/>
    </row>
    <row r="613" spans="12:23" x14ac:dyDescent="0.35">
      <c r="L613" s="319"/>
      <c r="M613" s="334"/>
      <c r="N613" s="334"/>
      <c r="O613" s="334"/>
      <c r="P613" s="334"/>
      <c r="Q613" s="334"/>
      <c r="R613" s="334"/>
      <c r="S613" s="334"/>
      <c r="T613" s="334"/>
      <c r="U613" s="334"/>
      <c r="V613" s="334"/>
      <c r="W613" s="334"/>
    </row>
    <row r="614" spans="12:23" x14ac:dyDescent="0.35">
      <c r="L614" s="319"/>
      <c r="M614" s="334"/>
      <c r="N614" s="334"/>
      <c r="O614" s="334"/>
      <c r="P614" s="334"/>
      <c r="Q614" s="334"/>
      <c r="R614" s="334"/>
      <c r="S614" s="334"/>
      <c r="T614" s="334"/>
      <c r="U614" s="334"/>
      <c r="V614" s="334"/>
      <c r="W614" s="334"/>
    </row>
    <row r="615" spans="12:23" x14ac:dyDescent="0.35">
      <c r="L615" s="319"/>
      <c r="M615" s="334"/>
      <c r="N615" s="334"/>
      <c r="O615" s="334"/>
      <c r="P615" s="334"/>
      <c r="Q615" s="334"/>
      <c r="R615" s="334"/>
      <c r="S615" s="334"/>
      <c r="T615" s="334"/>
      <c r="U615" s="334"/>
      <c r="V615" s="334"/>
      <c r="W615" s="334"/>
    </row>
    <row r="616" spans="12:23" x14ac:dyDescent="0.35">
      <c r="L616" s="319"/>
      <c r="M616" s="334"/>
      <c r="N616" s="334"/>
      <c r="O616" s="334"/>
      <c r="P616" s="334"/>
      <c r="Q616" s="334"/>
      <c r="R616" s="334"/>
      <c r="S616" s="334"/>
      <c r="T616" s="334"/>
      <c r="U616" s="334"/>
      <c r="V616" s="334"/>
      <c r="W616" s="334"/>
    </row>
    <row r="617" spans="12:23" x14ac:dyDescent="0.35">
      <c r="L617" s="319"/>
      <c r="M617" s="334"/>
      <c r="N617" s="334"/>
      <c r="O617" s="334"/>
      <c r="P617" s="334"/>
      <c r="Q617" s="334"/>
      <c r="R617" s="334"/>
      <c r="S617" s="334"/>
      <c r="T617" s="334"/>
      <c r="U617" s="334"/>
      <c r="V617" s="334"/>
      <c r="W617" s="334"/>
    </row>
    <row r="618" spans="12:23" x14ac:dyDescent="0.35">
      <c r="L618" s="319"/>
      <c r="M618" s="334"/>
      <c r="N618" s="334"/>
      <c r="O618" s="334"/>
      <c r="P618" s="334"/>
      <c r="Q618" s="334"/>
      <c r="R618" s="334"/>
      <c r="S618" s="334"/>
      <c r="T618" s="334"/>
      <c r="U618" s="334"/>
      <c r="V618" s="334"/>
      <c r="W618" s="334"/>
    </row>
    <row r="619" spans="12:23" x14ac:dyDescent="0.35">
      <c r="L619" s="319"/>
      <c r="M619" s="334"/>
      <c r="N619" s="334"/>
      <c r="O619" s="334"/>
      <c r="P619" s="334"/>
      <c r="Q619" s="334"/>
      <c r="R619" s="334"/>
      <c r="S619" s="334"/>
      <c r="T619" s="334"/>
      <c r="U619" s="334"/>
      <c r="V619" s="334"/>
      <c r="W619" s="334"/>
    </row>
    <row r="620" spans="12:23" x14ac:dyDescent="0.35">
      <c r="L620" s="319"/>
      <c r="M620" s="334"/>
      <c r="N620" s="334"/>
      <c r="O620" s="334"/>
      <c r="P620" s="334"/>
      <c r="Q620" s="334"/>
      <c r="R620" s="334"/>
      <c r="S620" s="334"/>
      <c r="T620" s="334"/>
      <c r="U620" s="334"/>
      <c r="V620" s="334"/>
      <c r="W620" s="334"/>
    </row>
    <row r="621" spans="12:23" x14ac:dyDescent="0.35">
      <c r="L621" s="319"/>
      <c r="M621" s="334"/>
      <c r="N621" s="334"/>
      <c r="O621" s="334"/>
      <c r="P621" s="334"/>
      <c r="Q621" s="334"/>
      <c r="R621" s="334"/>
      <c r="S621" s="334"/>
      <c r="T621" s="334"/>
      <c r="U621" s="334"/>
      <c r="V621" s="334"/>
      <c r="W621" s="334"/>
    </row>
    <row r="622" spans="12:23" x14ac:dyDescent="0.35">
      <c r="L622" s="319"/>
      <c r="M622" s="334"/>
      <c r="N622" s="334"/>
      <c r="O622" s="334"/>
      <c r="P622" s="334"/>
      <c r="Q622" s="334"/>
      <c r="R622" s="334"/>
      <c r="S622" s="334"/>
      <c r="T622" s="334"/>
      <c r="U622" s="334"/>
      <c r="V622" s="334"/>
      <c r="W622" s="334"/>
    </row>
    <row r="623" spans="12:23" x14ac:dyDescent="0.35">
      <c r="L623" s="319"/>
      <c r="M623" s="334"/>
      <c r="N623" s="334"/>
      <c r="O623" s="334"/>
      <c r="P623" s="334"/>
      <c r="Q623" s="334"/>
      <c r="R623" s="334"/>
      <c r="S623" s="334"/>
      <c r="T623" s="334"/>
      <c r="U623" s="334"/>
      <c r="V623" s="334"/>
      <c r="W623" s="334"/>
    </row>
    <row r="624" spans="12:23" x14ac:dyDescent="0.35">
      <c r="L624" s="319"/>
      <c r="M624" s="334"/>
      <c r="N624" s="334"/>
      <c r="O624" s="334"/>
      <c r="P624" s="334"/>
      <c r="Q624" s="334"/>
      <c r="R624" s="334"/>
      <c r="S624" s="334"/>
      <c r="T624" s="334"/>
      <c r="U624" s="334"/>
      <c r="V624" s="334"/>
      <c r="W624" s="334"/>
    </row>
    <row r="625" spans="12:23" x14ac:dyDescent="0.35">
      <c r="L625" s="319"/>
      <c r="M625" s="334"/>
      <c r="N625" s="334"/>
      <c r="O625" s="334"/>
      <c r="P625" s="334"/>
      <c r="Q625" s="334"/>
      <c r="R625" s="334"/>
      <c r="S625" s="334"/>
      <c r="T625" s="334"/>
      <c r="U625" s="334"/>
      <c r="V625" s="334"/>
      <c r="W625" s="334"/>
    </row>
    <row r="626" spans="12:23" x14ac:dyDescent="0.35">
      <c r="L626" s="319"/>
      <c r="M626" s="334"/>
      <c r="N626" s="334"/>
      <c r="O626" s="334"/>
      <c r="P626" s="334"/>
      <c r="Q626" s="334"/>
      <c r="R626" s="334"/>
      <c r="S626" s="334"/>
      <c r="T626" s="334"/>
      <c r="U626" s="334"/>
      <c r="V626" s="334"/>
      <c r="W626" s="334"/>
    </row>
    <row r="627" spans="12:23" x14ac:dyDescent="0.35">
      <c r="L627" s="319"/>
      <c r="M627" s="334"/>
      <c r="N627" s="334"/>
      <c r="O627" s="334"/>
      <c r="P627" s="334"/>
      <c r="Q627" s="334"/>
      <c r="R627" s="334"/>
      <c r="S627" s="334"/>
      <c r="T627" s="334"/>
      <c r="U627" s="334"/>
      <c r="V627" s="334"/>
      <c r="W627" s="334"/>
    </row>
    <row r="628" spans="12:23" x14ac:dyDescent="0.35">
      <c r="L628" s="319"/>
      <c r="M628" s="334"/>
      <c r="N628" s="334"/>
      <c r="O628" s="334"/>
      <c r="P628" s="334"/>
      <c r="Q628" s="334"/>
      <c r="R628" s="334"/>
      <c r="S628" s="334"/>
      <c r="T628" s="334"/>
      <c r="U628" s="334"/>
      <c r="V628" s="334"/>
      <c r="W628" s="334"/>
    </row>
    <row r="629" spans="12:23" x14ac:dyDescent="0.35">
      <c r="L629" s="319"/>
      <c r="M629" s="334"/>
      <c r="N629" s="334"/>
      <c r="O629" s="334"/>
      <c r="P629" s="334"/>
      <c r="Q629" s="334"/>
      <c r="R629" s="334"/>
      <c r="S629" s="334"/>
      <c r="T629" s="334"/>
      <c r="U629" s="334"/>
      <c r="V629" s="334"/>
      <c r="W629" s="334"/>
    </row>
    <row r="630" spans="12:23" x14ac:dyDescent="0.35">
      <c r="L630" s="319"/>
      <c r="M630" s="334"/>
      <c r="N630" s="334"/>
      <c r="O630" s="334"/>
      <c r="P630" s="334"/>
      <c r="Q630" s="334"/>
      <c r="R630" s="334"/>
      <c r="S630" s="334"/>
      <c r="T630" s="334"/>
      <c r="U630" s="334"/>
      <c r="V630" s="334"/>
      <c r="W630" s="334"/>
    </row>
    <row r="631" spans="12:23" x14ac:dyDescent="0.35">
      <c r="L631" s="319"/>
      <c r="M631" s="334"/>
      <c r="N631" s="334"/>
      <c r="O631" s="334"/>
      <c r="P631" s="334"/>
      <c r="Q631" s="334"/>
      <c r="R631" s="334"/>
      <c r="S631" s="334"/>
      <c r="T631" s="334"/>
      <c r="U631" s="334"/>
      <c r="V631" s="334"/>
      <c r="W631" s="334"/>
    </row>
    <row r="632" spans="12:23" x14ac:dyDescent="0.35">
      <c r="L632" s="319"/>
      <c r="M632" s="334"/>
      <c r="N632" s="334"/>
      <c r="O632" s="334"/>
      <c r="P632" s="334"/>
      <c r="Q632" s="334"/>
      <c r="R632" s="334"/>
      <c r="S632" s="334"/>
      <c r="T632" s="334"/>
      <c r="U632" s="334"/>
      <c r="V632" s="334"/>
      <c r="W632" s="334"/>
    </row>
    <row r="633" spans="12:23" x14ac:dyDescent="0.35">
      <c r="L633" s="319"/>
      <c r="M633" s="334"/>
      <c r="N633" s="334"/>
      <c r="O633" s="334"/>
      <c r="P633" s="334"/>
      <c r="Q633" s="334"/>
      <c r="R633" s="334"/>
      <c r="S633" s="334"/>
      <c r="T633" s="334"/>
      <c r="U633" s="334"/>
      <c r="V633" s="334"/>
      <c r="W633" s="334"/>
    </row>
    <row r="634" spans="12:23" x14ac:dyDescent="0.35">
      <c r="L634" s="319"/>
      <c r="M634" s="334"/>
      <c r="N634" s="334"/>
      <c r="O634" s="334"/>
      <c r="P634" s="334"/>
      <c r="Q634" s="334"/>
      <c r="R634" s="334"/>
      <c r="S634" s="334"/>
      <c r="T634" s="334"/>
      <c r="U634" s="334"/>
      <c r="V634" s="334"/>
      <c r="W634" s="334"/>
    </row>
    <row r="635" spans="12:23" x14ac:dyDescent="0.35">
      <c r="L635" s="319"/>
      <c r="M635" s="334"/>
      <c r="N635" s="334"/>
      <c r="O635" s="334"/>
      <c r="P635" s="334"/>
      <c r="Q635" s="334"/>
      <c r="R635" s="334"/>
      <c r="S635" s="334"/>
      <c r="T635" s="334"/>
      <c r="U635" s="334"/>
      <c r="V635" s="334"/>
      <c r="W635" s="334"/>
    </row>
    <row r="636" spans="12:23" x14ac:dyDescent="0.35">
      <c r="L636" s="319"/>
      <c r="M636" s="334"/>
      <c r="N636" s="334"/>
      <c r="O636" s="334"/>
      <c r="P636" s="334"/>
      <c r="Q636" s="334"/>
      <c r="R636" s="334"/>
      <c r="S636" s="334"/>
      <c r="T636" s="334"/>
      <c r="U636" s="334"/>
      <c r="V636" s="334"/>
      <c r="W636" s="334"/>
    </row>
    <row r="637" spans="12:23" x14ac:dyDescent="0.35">
      <c r="L637" s="319"/>
      <c r="M637" s="334"/>
      <c r="N637" s="334"/>
      <c r="O637" s="334"/>
      <c r="P637" s="334"/>
      <c r="Q637" s="334"/>
      <c r="R637" s="334"/>
      <c r="S637" s="334"/>
      <c r="T637" s="334"/>
      <c r="U637" s="334"/>
      <c r="V637" s="334"/>
      <c r="W637" s="334"/>
    </row>
    <row r="638" spans="12:23" x14ac:dyDescent="0.35">
      <c r="L638" s="319"/>
      <c r="M638" s="334"/>
      <c r="N638" s="334"/>
      <c r="O638" s="334"/>
      <c r="P638" s="334"/>
      <c r="Q638" s="334"/>
      <c r="R638" s="334"/>
      <c r="S638" s="334"/>
      <c r="T638" s="334"/>
      <c r="U638" s="334"/>
      <c r="V638" s="334"/>
      <c r="W638" s="334"/>
    </row>
    <row r="639" spans="12:23" x14ac:dyDescent="0.35">
      <c r="L639" s="319"/>
      <c r="M639" s="334"/>
      <c r="N639" s="334"/>
      <c r="O639" s="334"/>
      <c r="P639" s="334"/>
      <c r="Q639" s="334"/>
      <c r="R639" s="334"/>
      <c r="S639" s="334"/>
      <c r="T639" s="334"/>
      <c r="U639" s="334"/>
      <c r="V639" s="334"/>
      <c r="W639" s="334"/>
    </row>
    <row r="640" spans="12:23" x14ac:dyDescent="0.35">
      <c r="L640" s="319"/>
      <c r="M640" s="334"/>
      <c r="N640" s="334"/>
      <c r="O640" s="334"/>
      <c r="P640" s="334"/>
      <c r="Q640" s="334"/>
      <c r="R640" s="334"/>
      <c r="S640" s="334"/>
      <c r="T640" s="334"/>
      <c r="U640" s="334"/>
      <c r="V640" s="334"/>
      <c r="W640" s="334"/>
    </row>
    <row r="641" spans="12:23" x14ac:dyDescent="0.35">
      <c r="L641" s="319"/>
      <c r="M641" s="334"/>
      <c r="N641" s="334"/>
      <c r="O641" s="334"/>
      <c r="P641" s="334"/>
      <c r="Q641" s="334"/>
      <c r="R641" s="334"/>
      <c r="S641" s="334"/>
      <c r="T641" s="334"/>
      <c r="U641" s="334"/>
      <c r="V641" s="334"/>
      <c r="W641" s="334"/>
    </row>
    <row r="642" spans="12:23" x14ac:dyDescent="0.35">
      <c r="L642" s="319"/>
      <c r="M642" s="334"/>
      <c r="N642" s="334"/>
      <c r="O642" s="334"/>
      <c r="P642" s="334"/>
      <c r="Q642" s="334"/>
      <c r="R642" s="334"/>
      <c r="S642" s="334"/>
      <c r="T642" s="334"/>
      <c r="U642" s="334"/>
      <c r="V642" s="334"/>
      <c r="W642" s="334"/>
    </row>
    <row r="643" spans="12:23" x14ac:dyDescent="0.35">
      <c r="L643" s="319"/>
      <c r="M643" s="334"/>
      <c r="N643" s="334"/>
      <c r="O643" s="334"/>
      <c r="P643" s="334"/>
      <c r="Q643" s="334"/>
      <c r="R643" s="334"/>
      <c r="S643" s="334"/>
      <c r="T643" s="334"/>
      <c r="U643" s="334"/>
      <c r="V643" s="334"/>
      <c r="W643" s="334"/>
    </row>
    <row r="644" spans="12:23" x14ac:dyDescent="0.35">
      <c r="L644" s="319"/>
      <c r="M644" s="334"/>
      <c r="N644" s="334"/>
      <c r="O644" s="334"/>
      <c r="P644" s="334"/>
      <c r="Q644" s="334"/>
      <c r="R644" s="334"/>
      <c r="S644" s="334"/>
      <c r="T644" s="334"/>
      <c r="U644" s="334"/>
      <c r="V644" s="334"/>
      <c r="W644" s="334"/>
    </row>
    <row r="645" spans="12:23" x14ac:dyDescent="0.35">
      <c r="L645" s="319"/>
      <c r="M645" s="334"/>
      <c r="N645" s="334"/>
      <c r="O645" s="334"/>
      <c r="P645" s="334"/>
      <c r="Q645" s="334"/>
      <c r="R645" s="334"/>
      <c r="S645" s="334"/>
      <c r="T645" s="334"/>
      <c r="U645" s="334"/>
      <c r="V645" s="334"/>
      <c r="W645" s="334"/>
    </row>
    <row r="646" spans="12:23" x14ac:dyDescent="0.35">
      <c r="L646" s="319"/>
      <c r="M646" s="334"/>
      <c r="N646" s="334"/>
      <c r="O646" s="334"/>
      <c r="P646" s="334"/>
      <c r="Q646" s="334"/>
      <c r="R646" s="334"/>
      <c r="S646" s="334"/>
      <c r="T646" s="334"/>
      <c r="U646" s="334"/>
      <c r="V646" s="334"/>
      <c r="W646" s="334"/>
    </row>
    <row r="647" spans="12:23" x14ac:dyDescent="0.35">
      <c r="L647" s="319"/>
      <c r="M647" s="334"/>
      <c r="N647" s="334"/>
      <c r="O647" s="334"/>
      <c r="P647" s="334"/>
      <c r="Q647" s="334"/>
      <c r="R647" s="334"/>
      <c r="S647" s="334"/>
      <c r="T647" s="334"/>
      <c r="U647" s="334"/>
      <c r="V647" s="334"/>
      <c r="W647" s="334"/>
    </row>
    <row r="648" spans="12:23" x14ac:dyDescent="0.35">
      <c r="L648" s="319"/>
      <c r="M648" s="334"/>
      <c r="N648" s="334"/>
      <c r="O648" s="334"/>
      <c r="P648" s="334"/>
      <c r="Q648" s="334"/>
      <c r="R648" s="334"/>
      <c r="S648" s="334"/>
      <c r="T648" s="334"/>
      <c r="U648" s="334"/>
      <c r="V648" s="334"/>
      <c r="W648" s="334"/>
    </row>
    <row r="649" spans="12:23" x14ac:dyDescent="0.35">
      <c r="L649" s="319"/>
      <c r="M649" s="334"/>
      <c r="N649" s="334"/>
      <c r="O649" s="334"/>
      <c r="P649" s="334"/>
      <c r="Q649" s="334"/>
      <c r="R649" s="334"/>
      <c r="S649" s="334"/>
      <c r="T649" s="334"/>
      <c r="U649" s="334"/>
      <c r="V649" s="334"/>
      <c r="W649" s="334"/>
    </row>
    <row r="650" spans="12:23" x14ac:dyDescent="0.35">
      <c r="L650" s="319"/>
      <c r="M650" s="334"/>
      <c r="N650" s="334"/>
      <c r="O650" s="334"/>
      <c r="P650" s="334"/>
      <c r="Q650" s="334"/>
      <c r="R650" s="334"/>
      <c r="S650" s="334"/>
      <c r="T650" s="334"/>
      <c r="U650" s="334"/>
      <c r="V650" s="334"/>
      <c r="W650" s="334"/>
    </row>
    <row r="651" spans="12:23" x14ac:dyDescent="0.35">
      <c r="L651" s="319"/>
      <c r="M651" s="334"/>
      <c r="N651" s="334"/>
      <c r="O651" s="334"/>
      <c r="P651" s="334"/>
      <c r="Q651" s="334"/>
      <c r="R651" s="334"/>
      <c r="S651" s="334"/>
      <c r="T651" s="334"/>
      <c r="U651" s="334"/>
      <c r="V651" s="334"/>
      <c r="W651" s="334"/>
    </row>
    <row r="652" spans="12:23" x14ac:dyDescent="0.35">
      <c r="L652" s="319"/>
      <c r="M652" s="334"/>
      <c r="N652" s="334"/>
      <c r="O652" s="334"/>
      <c r="P652" s="334"/>
      <c r="Q652" s="334"/>
      <c r="R652" s="334"/>
      <c r="S652" s="334"/>
      <c r="T652" s="334"/>
      <c r="U652" s="334"/>
      <c r="V652" s="334"/>
      <c r="W652" s="334"/>
    </row>
    <row r="653" spans="12:23" x14ac:dyDescent="0.35">
      <c r="L653" s="319"/>
      <c r="M653" s="334"/>
      <c r="N653" s="334"/>
      <c r="O653" s="334"/>
      <c r="P653" s="334"/>
      <c r="Q653" s="334"/>
      <c r="R653" s="334"/>
      <c r="S653" s="334"/>
      <c r="T653" s="334"/>
      <c r="U653" s="334"/>
      <c r="V653" s="334"/>
      <c r="W653" s="334"/>
    </row>
    <row r="654" spans="12:23" x14ac:dyDescent="0.35">
      <c r="L654" s="319"/>
      <c r="M654" s="334"/>
      <c r="N654" s="334"/>
      <c r="O654" s="334"/>
      <c r="P654" s="334"/>
      <c r="Q654" s="334"/>
      <c r="R654" s="334"/>
      <c r="S654" s="334"/>
      <c r="T654" s="334"/>
      <c r="U654" s="334"/>
      <c r="V654" s="334"/>
      <c r="W654" s="334"/>
    </row>
    <row r="655" spans="12:23" x14ac:dyDescent="0.35">
      <c r="L655" s="319"/>
      <c r="M655" s="334"/>
      <c r="N655" s="334"/>
      <c r="O655" s="334"/>
      <c r="P655" s="334"/>
      <c r="Q655" s="334"/>
      <c r="R655" s="334"/>
      <c r="S655" s="334"/>
      <c r="T655" s="334"/>
      <c r="U655" s="334"/>
      <c r="V655" s="334"/>
      <c r="W655" s="334"/>
    </row>
    <row r="656" spans="12:23" x14ac:dyDescent="0.35">
      <c r="L656" s="319"/>
      <c r="M656" s="334"/>
      <c r="N656" s="334"/>
      <c r="O656" s="334"/>
      <c r="P656" s="334"/>
      <c r="Q656" s="334"/>
      <c r="R656" s="334"/>
      <c r="S656" s="334"/>
      <c r="T656" s="334"/>
      <c r="U656" s="334"/>
      <c r="V656" s="334"/>
      <c r="W656" s="334"/>
    </row>
    <row r="657" spans="12:23" x14ac:dyDescent="0.35">
      <c r="L657" s="319"/>
      <c r="M657" s="334"/>
      <c r="N657" s="334"/>
      <c r="O657" s="334"/>
      <c r="P657" s="334"/>
      <c r="Q657" s="334"/>
      <c r="R657" s="334"/>
      <c r="S657" s="334"/>
      <c r="T657" s="334"/>
      <c r="U657" s="334"/>
      <c r="V657" s="334"/>
      <c r="W657" s="334"/>
    </row>
    <row r="658" spans="12:23" x14ac:dyDescent="0.35">
      <c r="L658" s="319"/>
      <c r="M658" s="334"/>
      <c r="N658" s="334"/>
      <c r="O658" s="334"/>
      <c r="P658" s="334"/>
      <c r="Q658" s="334"/>
      <c r="R658" s="334"/>
      <c r="S658" s="334"/>
      <c r="T658" s="334"/>
      <c r="U658" s="334"/>
      <c r="V658" s="334"/>
      <c r="W658" s="334"/>
    </row>
    <row r="659" spans="12:23" x14ac:dyDescent="0.35">
      <c r="L659" s="319"/>
      <c r="M659" s="334"/>
      <c r="N659" s="334"/>
      <c r="O659" s="334"/>
      <c r="P659" s="334"/>
      <c r="Q659" s="334"/>
      <c r="R659" s="334"/>
      <c r="S659" s="334"/>
      <c r="T659" s="334"/>
      <c r="U659" s="334"/>
      <c r="V659" s="334"/>
      <c r="W659" s="334"/>
    </row>
    <row r="660" spans="12:23" x14ac:dyDescent="0.35">
      <c r="L660" s="319"/>
      <c r="M660" s="334"/>
      <c r="N660" s="334"/>
      <c r="O660" s="334"/>
      <c r="P660" s="334"/>
      <c r="Q660" s="334"/>
      <c r="R660" s="334"/>
      <c r="S660" s="334"/>
      <c r="T660" s="334"/>
      <c r="U660" s="334"/>
      <c r="V660" s="334"/>
      <c r="W660" s="334"/>
    </row>
    <row r="661" spans="12:23" x14ac:dyDescent="0.35">
      <c r="L661" s="319"/>
      <c r="M661" s="334"/>
      <c r="N661" s="334"/>
      <c r="O661" s="334"/>
      <c r="P661" s="334"/>
      <c r="Q661" s="334"/>
      <c r="R661" s="334"/>
      <c r="S661" s="334"/>
      <c r="T661" s="334"/>
      <c r="U661" s="334"/>
      <c r="V661" s="334"/>
      <c r="W661" s="334"/>
    </row>
    <row r="662" spans="12:23" x14ac:dyDescent="0.35">
      <c r="L662" s="319"/>
      <c r="M662" s="334"/>
      <c r="N662" s="334"/>
      <c r="O662" s="334"/>
      <c r="P662" s="334"/>
      <c r="Q662" s="334"/>
      <c r="R662" s="334"/>
      <c r="S662" s="334"/>
      <c r="T662" s="334"/>
      <c r="U662" s="334"/>
      <c r="V662" s="334"/>
      <c r="W662" s="334"/>
    </row>
    <row r="663" spans="12:23" x14ac:dyDescent="0.35">
      <c r="L663" s="319"/>
      <c r="M663" s="334"/>
      <c r="N663" s="334"/>
      <c r="O663" s="334"/>
      <c r="P663" s="334"/>
      <c r="Q663" s="334"/>
      <c r="R663" s="334"/>
      <c r="S663" s="334"/>
      <c r="T663" s="334"/>
      <c r="U663" s="334"/>
      <c r="V663" s="334"/>
      <c r="W663" s="334"/>
    </row>
    <row r="664" spans="12:23" x14ac:dyDescent="0.35">
      <c r="L664" s="319"/>
      <c r="M664" s="334"/>
      <c r="N664" s="334"/>
      <c r="O664" s="334"/>
      <c r="P664" s="334"/>
      <c r="Q664" s="334"/>
      <c r="R664" s="334"/>
      <c r="S664" s="334"/>
      <c r="T664" s="334"/>
      <c r="U664" s="334"/>
      <c r="V664" s="334"/>
      <c r="W664" s="334"/>
    </row>
    <row r="665" spans="12:23" x14ac:dyDescent="0.35">
      <c r="L665" s="319"/>
      <c r="M665" s="334"/>
      <c r="N665" s="334"/>
      <c r="O665" s="334"/>
      <c r="P665" s="334"/>
      <c r="Q665" s="334"/>
      <c r="R665" s="334"/>
      <c r="S665" s="334"/>
      <c r="T665" s="334"/>
      <c r="U665" s="334"/>
      <c r="V665" s="334"/>
      <c r="W665" s="334"/>
    </row>
    <row r="666" spans="12:23" x14ac:dyDescent="0.35">
      <c r="L666" s="319"/>
      <c r="M666" s="334"/>
      <c r="N666" s="334"/>
      <c r="O666" s="334"/>
      <c r="P666" s="334"/>
      <c r="Q666" s="334"/>
      <c r="R666" s="334"/>
      <c r="S666" s="334"/>
      <c r="T666" s="334"/>
      <c r="U666" s="334"/>
      <c r="V666" s="334"/>
      <c r="W666" s="334"/>
    </row>
    <row r="667" spans="12:23" x14ac:dyDescent="0.35">
      <c r="L667" s="319"/>
      <c r="M667" s="334"/>
      <c r="N667" s="334"/>
      <c r="O667" s="334"/>
      <c r="P667" s="334"/>
      <c r="Q667" s="334"/>
      <c r="R667" s="334"/>
      <c r="S667" s="334"/>
      <c r="T667" s="334"/>
      <c r="U667" s="334"/>
      <c r="V667" s="334"/>
      <c r="W667" s="334"/>
    </row>
    <row r="668" spans="12:23" x14ac:dyDescent="0.35">
      <c r="L668" s="319"/>
      <c r="M668" s="334"/>
      <c r="N668" s="334"/>
      <c r="O668" s="334"/>
      <c r="P668" s="334"/>
      <c r="Q668" s="334"/>
      <c r="R668" s="334"/>
      <c r="S668" s="334"/>
      <c r="T668" s="334"/>
      <c r="U668" s="334"/>
      <c r="V668" s="334"/>
      <c r="W668" s="334"/>
    </row>
    <row r="669" spans="12:23" x14ac:dyDescent="0.35">
      <c r="L669" s="319"/>
      <c r="M669" s="334"/>
      <c r="N669" s="334"/>
      <c r="O669" s="334"/>
      <c r="P669" s="334"/>
      <c r="Q669" s="334"/>
      <c r="R669" s="334"/>
      <c r="S669" s="334"/>
      <c r="T669" s="334"/>
      <c r="U669" s="334"/>
      <c r="V669" s="334"/>
      <c r="W669" s="334"/>
    </row>
    <row r="670" spans="12:23" x14ac:dyDescent="0.35">
      <c r="L670" s="319"/>
      <c r="M670" s="334"/>
      <c r="N670" s="334"/>
      <c r="O670" s="334"/>
      <c r="P670" s="334"/>
      <c r="Q670" s="334"/>
      <c r="R670" s="334"/>
      <c r="S670" s="334"/>
      <c r="T670" s="334"/>
      <c r="U670" s="334"/>
      <c r="V670" s="334"/>
      <c r="W670" s="334"/>
    </row>
    <row r="671" spans="12:23" x14ac:dyDescent="0.35">
      <c r="L671" s="319"/>
      <c r="M671" s="334"/>
      <c r="N671" s="334"/>
      <c r="O671" s="334"/>
      <c r="P671" s="334"/>
      <c r="Q671" s="334"/>
      <c r="R671" s="334"/>
      <c r="S671" s="334"/>
      <c r="T671" s="334"/>
      <c r="U671" s="334"/>
      <c r="V671" s="334"/>
      <c r="W671" s="334"/>
    </row>
    <row r="672" spans="12:23" x14ac:dyDescent="0.35">
      <c r="L672" s="319"/>
      <c r="M672" s="334"/>
      <c r="N672" s="334"/>
      <c r="O672" s="334"/>
      <c r="P672" s="334"/>
      <c r="Q672" s="334"/>
      <c r="R672" s="334"/>
      <c r="S672" s="334"/>
      <c r="T672" s="334"/>
      <c r="U672" s="334"/>
      <c r="V672" s="334"/>
      <c r="W672" s="334"/>
    </row>
    <row r="673" spans="12:23" x14ac:dyDescent="0.35">
      <c r="L673" s="319"/>
      <c r="M673" s="334"/>
      <c r="N673" s="334"/>
      <c r="O673" s="334"/>
      <c r="P673" s="334"/>
      <c r="Q673" s="334"/>
      <c r="R673" s="334"/>
      <c r="S673" s="334"/>
      <c r="T673" s="334"/>
      <c r="U673" s="334"/>
      <c r="V673" s="334"/>
      <c r="W673" s="334"/>
    </row>
    <row r="674" spans="12:23" x14ac:dyDescent="0.35">
      <c r="L674" s="319"/>
      <c r="M674" s="334"/>
      <c r="N674" s="334"/>
      <c r="O674" s="334"/>
      <c r="P674" s="334"/>
      <c r="Q674" s="334"/>
      <c r="R674" s="334"/>
      <c r="S674" s="334"/>
      <c r="T674" s="334"/>
      <c r="U674" s="334"/>
      <c r="V674" s="334"/>
      <c r="W674" s="334"/>
    </row>
    <row r="675" spans="12:23" x14ac:dyDescent="0.35">
      <c r="L675" s="319"/>
      <c r="M675" s="334"/>
      <c r="N675" s="334"/>
      <c r="O675" s="334"/>
      <c r="P675" s="334"/>
      <c r="Q675" s="334"/>
      <c r="R675" s="334"/>
      <c r="S675" s="334"/>
      <c r="T675" s="334"/>
      <c r="U675" s="334"/>
      <c r="V675" s="334"/>
      <c r="W675" s="334"/>
    </row>
    <row r="676" spans="12:23" x14ac:dyDescent="0.35">
      <c r="L676" s="319"/>
      <c r="M676" s="334"/>
      <c r="N676" s="334"/>
      <c r="O676" s="334"/>
      <c r="P676" s="334"/>
      <c r="Q676" s="334"/>
      <c r="R676" s="334"/>
      <c r="S676" s="334"/>
      <c r="T676" s="334"/>
      <c r="U676" s="334"/>
      <c r="V676" s="334"/>
      <c r="W676" s="334"/>
    </row>
    <row r="677" spans="12:23" x14ac:dyDescent="0.35">
      <c r="L677" s="319"/>
      <c r="M677" s="334"/>
      <c r="N677" s="334"/>
      <c r="O677" s="334"/>
      <c r="P677" s="334"/>
      <c r="Q677" s="334"/>
      <c r="R677" s="334"/>
      <c r="S677" s="334"/>
      <c r="T677" s="334"/>
      <c r="U677" s="334"/>
      <c r="V677" s="334"/>
      <c r="W677" s="334"/>
    </row>
    <row r="678" spans="12:23" x14ac:dyDescent="0.35">
      <c r="L678" s="319"/>
      <c r="M678" s="334"/>
      <c r="N678" s="334"/>
      <c r="O678" s="334"/>
      <c r="P678" s="334"/>
      <c r="Q678" s="334"/>
      <c r="R678" s="334"/>
      <c r="S678" s="334"/>
      <c r="T678" s="334"/>
      <c r="U678" s="334"/>
      <c r="V678" s="334"/>
      <c r="W678" s="334"/>
    </row>
    <row r="679" spans="12:23" x14ac:dyDescent="0.35">
      <c r="L679" s="319"/>
      <c r="M679" s="334"/>
      <c r="N679" s="334"/>
      <c r="O679" s="334"/>
      <c r="P679" s="334"/>
      <c r="Q679" s="334"/>
      <c r="R679" s="334"/>
      <c r="S679" s="334"/>
      <c r="T679" s="334"/>
      <c r="U679" s="334"/>
      <c r="V679" s="334"/>
      <c r="W679" s="334"/>
    </row>
    <row r="680" spans="12:23" x14ac:dyDescent="0.35">
      <c r="L680" s="319"/>
      <c r="M680" s="334"/>
      <c r="N680" s="334"/>
      <c r="O680" s="334"/>
      <c r="P680" s="334"/>
      <c r="Q680" s="334"/>
      <c r="R680" s="334"/>
      <c r="S680" s="334"/>
      <c r="T680" s="334"/>
      <c r="U680" s="334"/>
      <c r="V680" s="334"/>
      <c r="W680" s="334"/>
    </row>
    <row r="681" spans="12:23" x14ac:dyDescent="0.35">
      <c r="L681" s="319"/>
      <c r="M681" s="334"/>
      <c r="N681" s="334"/>
      <c r="O681" s="334"/>
      <c r="P681" s="334"/>
      <c r="Q681" s="334"/>
      <c r="R681" s="334"/>
      <c r="S681" s="334"/>
      <c r="T681" s="334"/>
      <c r="U681" s="334"/>
      <c r="V681" s="334"/>
      <c r="W681" s="334"/>
    </row>
    <row r="682" spans="12:23" x14ac:dyDescent="0.35">
      <c r="L682" s="319"/>
      <c r="M682" s="334"/>
      <c r="N682" s="334"/>
      <c r="O682" s="334"/>
      <c r="P682" s="334"/>
      <c r="Q682" s="334"/>
      <c r="R682" s="334"/>
      <c r="S682" s="334"/>
      <c r="T682" s="334"/>
      <c r="U682" s="334"/>
      <c r="V682" s="334"/>
      <c r="W682" s="334"/>
    </row>
    <row r="683" spans="12:23" x14ac:dyDescent="0.35">
      <c r="L683" s="319"/>
      <c r="M683" s="334"/>
      <c r="N683" s="334"/>
      <c r="O683" s="334"/>
      <c r="P683" s="334"/>
      <c r="Q683" s="334"/>
      <c r="R683" s="334"/>
      <c r="S683" s="334"/>
      <c r="T683" s="334"/>
      <c r="U683" s="334"/>
      <c r="V683" s="334"/>
      <c r="W683" s="334"/>
    </row>
    <row r="684" spans="12:23" x14ac:dyDescent="0.35">
      <c r="L684" s="319"/>
      <c r="M684" s="334"/>
      <c r="N684" s="334"/>
      <c r="O684" s="334"/>
      <c r="P684" s="334"/>
      <c r="Q684" s="334"/>
      <c r="R684" s="334"/>
      <c r="S684" s="334"/>
      <c r="T684" s="334"/>
      <c r="U684" s="334"/>
      <c r="V684" s="334"/>
      <c r="W684" s="334"/>
    </row>
    <row r="685" spans="12:23" x14ac:dyDescent="0.35">
      <c r="L685" s="319"/>
      <c r="M685" s="334"/>
      <c r="N685" s="334"/>
      <c r="O685" s="334"/>
      <c r="P685" s="334"/>
      <c r="Q685" s="334"/>
      <c r="R685" s="334"/>
      <c r="S685" s="334"/>
      <c r="T685" s="334"/>
      <c r="U685" s="334"/>
      <c r="V685" s="334"/>
      <c r="W685" s="334"/>
    </row>
    <row r="686" spans="12:23" x14ac:dyDescent="0.35">
      <c r="L686" s="319"/>
      <c r="M686" s="334"/>
      <c r="N686" s="334"/>
      <c r="O686" s="334"/>
      <c r="P686" s="334"/>
      <c r="Q686" s="334"/>
      <c r="R686" s="334"/>
      <c r="S686" s="334"/>
      <c r="T686" s="334"/>
      <c r="U686" s="334"/>
      <c r="V686" s="334"/>
      <c r="W686" s="334"/>
    </row>
    <row r="687" spans="12:23" x14ac:dyDescent="0.35">
      <c r="L687" s="319"/>
      <c r="M687" s="334"/>
      <c r="N687" s="334"/>
      <c r="O687" s="334"/>
      <c r="P687" s="334"/>
      <c r="Q687" s="334"/>
      <c r="R687" s="334"/>
      <c r="S687" s="334"/>
      <c r="T687" s="334"/>
      <c r="U687" s="334"/>
      <c r="V687" s="334"/>
      <c r="W687" s="334"/>
    </row>
    <row r="688" spans="12:23" x14ac:dyDescent="0.35">
      <c r="L688" s="319"/>
      <c r="M688" s="334"/>
      <c r="N688" s="334"/>
      <c r="O688" s="334"/>
      <c r="P688" s="334"/>
      <c r="Q688" s="334"/>
      <c r="R688" s="334"/>
      <c r="S688" s="334"/>
      <c r="T688" s="334"/>
      <c r="U688" s="334"/>
      <c r="V688" s="334"/>
      <c r="W688" s="334"/>
    </row>
    <row r="689" spans="12:23" x14ac:dyDescent="0.35">
      <c r="L689" s="319"/>
      <c r="M689" s="334"/>
      <c r="N689" s="334"/>
      <c r="O689" s="334"/>
      <c r="P689" s="334"/>
      <c r="Q689" s="334"/>
      <c r="R689" s="334"/>
      <c r="S689" s="334"/>
      <c r="T689" s="334"/>
      <c r="U689" s="334"/>
      <c r="V689" s="334"/>
      <c r="W689" s="334"/>
    </row>
    <row r="690" spans="12:23" x14ac:dyDescent="0.35">
      <c r="L690" s="319"/>
      <c r="M690" s="334"/>
      <c r="N690" s="334"/>
      <c r="O690" s="334"/>
      <c r="P690" s="334"/>
      <c r="Q690" s="334"/>
      <c r="R690" s="334"/>
      <c r="S690" s="334"/>
      <c r="T690" s="334"/>
      <c r="U690" s="334"/>
      <c r="V690" s="334"/>
      <c r="W690" s="334"/>
    </row>
    <row r="691" spans="12:23" x14ac:dyDescent="0.35">
      <c r="L691" s="319"/>
      <c r="M691" s="334"/>
      <c r="N691" s="334"/>
      <c r="O691" s="334"/>
      <c r="P691" s="334"/>
      <c r="Q691" s="334"/>
      <c r="R691" s="334"/>
      <c r="S691" s="334"/>
      <c r="T691" s="334"/>
      <c r="U691" s="334"/>
      <c r="V691" s="334"/>
      <c r="W691" s="334"/>
    </row>
    <row r="692" spans="12:23" x14ac:dyDescent="0.35">
      <c r="L692" s="319"/>
      <c r="M692" s="334"/>
      <c r="N692" s="334"/>
      <c r="O692" s="334"/>
      <c r="P692" s="334"/>
      <c r="Q692" s="334"/>
      <c r="R692" s="334"/>
      <c r="S692" s="334"/>
      <c r="T692" s="334"/>
      <c r="U692" s="334"/>
      <c r="V692" s="334"/>
      <c r="W692" s="334"/>
    </row>
    <row r="693" spans="12:23" x14ac:dyDescent="0.35">
      <c r="L693" s="319"/>
      <c r="M693" s="334"/>
      <c r="N693" s="334"/>
      <c r="O693" s="334"/>
      <c r="P693" s="334"/>
      <c r="Q693" s="334"/>
      <c r="R693" s="334"/>
      <c r="S693" s="334"/>
      <c r="T693" s="334"/>
      <c r="U693" s="334"/>
      <c r="V693" s="334"/>
      <c r="W693" s="334"/>
    </row>
    <row r="694" spans="12:23" x14ac:dyDescent="0.35">
      <c r="L694" s="319"/>
      <c r="M694" s="334"/>
      <c r="N694" s="334"/>
      <c r="O694" s="334"/>
      <c r="P694" s="334"/>
      <c r="Q694" s="334"/>
      <c r="R694" s="334"/>
      <c r="S694" s="334"/>
      <c r="T694" s="334"/>
      <c r="U694" s="334"/>
      <c r="V694" s="334"/>
      <c r="W694" s="334"/>
    </row>
    <row r="695" spans="12:23" x14ac:dyDescent="0.35">
      <c r="L695" s="319"/>
      <c r="M695" s="334"/>
      <c r="N695" s="334"/>
      <c r="O695" s="334"/>
      <c r="P695" s="334"/>
      <c r="Q695" s="334"/>
      <c r="R695" s="334"/>
      <c r="S695" s="334"/>
      <c r="T695" s="334"/>
      <c r="U695" s="334"/>
      <c r="V695" s="334"/>
      <c r="W695" s="334"/>
    </row>
    <row r="696" spans="12:23" x14ac:dyDescent="0.35">
      <c r="L696" s="319"/>
      <c r="M696" s="334"/>
      <c r="N696" s="334"/>
      <c r="O696" s="334"/>
      <c r="P696" s="334"/>
      <c r="Q696" s="334"/>
      <c r="R696" s="334"/>
      <c r="S696" s="334"/>
      <c r="T696" s="334"/>
      <c r="U696" s="334"/>
      <c r="V696" s="334"/>
      <c r="W696" s="334"/>
    </row>
    <row r="697" spans="12:23" x14ac:dyDescent="0.35">
      <c r="L697" s="319"/>
      <c r="M697" s="334"/>
      <c r="N697" s="334"/>
      <c r="O697" s="334"/>
      <c r="P697" s="334"/>
      <c r="Q697" s="334"/>
      <c r="R697" s="334"/>
      <c r="S697" s="334"/>
      <c r="T697" s="334"/>
      <c r="U697" s="334"/>
      <c r="V697" s="334"/>
      <c r="W697" s="334"/>
    </row>
    <row r="698" spans="12:23" x14ac:dyDescent="0.35">
      <c r="L698" s="319"/>
      <c r="M698" s="334"/>
      <c r="N698" s="334"/>
      <c r="O698" s="334"/>
      <c r="P698" s="334"/>
      <c r="Q698" s="334"/>
      <c r="R698" s="334"/>
      <c r="S698" s="334"/>
      <c r="T698" s="334"/>
      <c r="U698" s="334"/>
      <c r="V698" s="334"/>
      <c r="W698" s="334"/>
    </row>
    <row r="699" spans="12:23" x14ac:dyDescent="0.35">
      <c r="L699" s="319"/>
      <c r="M699" s="334"/>
      <c r="N699" s="334"/>
      <c r="O699" s="334"/>
      <c r="P699" s="334"/>
      <c r="Q699" s="334"/>
      <c r="R699" s="334"/>
      <c r="S699" s="334"/>
      <c r="T699" s="334"/>
      <c r="U699" s="334"/>
      <c r="V699" s="334"/>
      <c r="W699" s="334"/>
    </row>
    <row r="700" spans="12:23" x14ac:dyDescent="0.35">
      <c r="L700" s="319"/>
      <c r="M700" s="334"/>
      <c r="N700" s="334"/>
      <c r="O700" s="334"/>
      <c r="P700" s="334"/>
      <c r="Q700" s="334"/>
      <c r="R700" s="334"/>
      <c r="S700" s="334"/>
      <c r="T700" s="334"/>
      <c r="U700" s="334"/>
      <c r="V700" s="334"/>
      <c r="W700" s="334"/>
    </row>
    <row r="701" spans="12:23" x14ac:dyDescent="0.35">
      <c r="L701" s="319"/>
      <c r="M701" s="334"/>
      <c r="N701" s="334"/>
      <c r="O701" s="334"/>
      <c r="P701" s="334"/>
      <c r="Q701" s="334"/>
      <c r="R701" s="334"/>
      <c r="S701" s="334"/>
      <c r="T701" s="334"/>
      <c r="U701" s="334"/>
      <c r="V701" s="334"/>
      <c r="W701" s="334"/>
    </row>
    <row r="702" spans="12:23" x14ac:dyDescent="0.35">
      <c r="L702" s="319"/>
      <c r="M702" s="334"/>
      <c r="N702" s="334"/>
      <c r="O702" s="334"/>
      <c r="P702" s="334"/>
      <c r="Q702" s="334"/>
      <c r="R702" s="334"/>
      <c r="S702" s="334"/>
      <c r="T702" s="334"/>
      <c r="U702" s="334"/>
      <c r="V702" s="334"/>
      <c r="W702" s="334"/>
    </row>
    <row r="703" spans="12:23" x14ac:dyDescent="0.35">
      <c r="L703" s="319"/>
      <c r="M703" s="334"/>
      <c r="N703" s="334"/>
      <c r="O703" s="334"/>
      <c r="P703" s="334"/>
      <c r="Q703" s="334"/>
      <c r="R703" s="334"/>
      <c r="S703" s="334"/>
      <c r="T703" s="334"/>
      <c r="U703" s="334"/>
      <c r="V703" s="334"/>
      <c r="W703" s="334"/>
    </row>
    <row r="704" spans="12:23" x14ac:dyDescent="0.35">
      <c r="L704" s="319"/>
      <c r="M704" s="334"/>
      <c r="N704" s="334"/>
      <c r="O704" s="334"/>
      <c r="P704" s="334"/>
      <c r="Q704" s="334"/>
      <c r="R704" s="334"/>
      <c r="S704" s="334"/>
      <c r="T704" s="334"/>
      <c r="U704" s="334"/>
      <c r="V704" s="334"/>
      <c r="W704" s="334"/>
    </row>
    <row r="705" spans="12:23" x14ac:dyDescent="0.35">
      <c r="L705" s="319"/>
      <c r="M705" s="334"/>
      <c r="N705" s="334"/>
      <c r="O705" s="334"/>
      <c r="P705" s="334"/>
      <c r="Q705" s="334"/>
      <c r="R705" s="334"/>
      <c r="S705" s="334"/>
      <c r="T705" s="334"/>
      <c r="U705" s="334"/>
      <c r="V705" s="334"/>
      <c r="W705" s="334"/>
    </row>
    <row r="706" spans="12:23" x14ac:dyDescent="0.35">
      <c r="L706" s="319"/>
      <c r="M706" s="334"/>
      <c r="N706" s="334"/>
      <c r="O706" s="334"/>
      <c r="P706" s="334"/>
      <c r="Q706" s="334"/>
      <c r="R706" s="334"/>
      <c r="S706" s="334"/>
      <c r="T706" s="334"/>
      <c r="U706" s="334"/>
      <c r="V706" s="334"/>
      <c r="W706" s="334"/>
    </row>
    <row r="707" spans="12:23" x14ac:dyDescent="0.35">
      <c r="L707" s="319"/>
      <c r="M707" s="334"/>
      <c r="N707" s="334"/>
      <c r="O707" s="334"/>
      <c r="P707" s="334"/>
      <c r="Q707" s="334"/>
      <c r="R707" s="334"/>
      <c r="S707" s="334"/>
      <c r="T707" s="334"/>
      <c r="U707" s="334"/>
      <c r="V707" s="334"/>
      <c r="W707" s="334"/>
    </row>
    <row r="708" spans="12:23" x14ac:dyDescent="0.35">
      <c r="L708" s="319"/>
      <c r="M708" s="334"/>
      <c r="N708" s="334"/>
      <c r="O708" s="334"/>
      <c r="P708" s="334"/>
      <c r="Q708" s="334"/>
      <c r="R708" s="334"/>
      <c r="S708" s="334"/>
      <c r="T708" s="334"/>
      <c r="U708" s="334"/>
      <c r="V708" s="334"/>
      <c r="W708" s="334"/>
    </row>
    <row r="709" spans="12:23" x14ac:dyDescent="0.35">
      <c r="L709" s="319"/>
      <c r="M709" s="334"/>
      <c r="N709" s="334"/>
      <c r="O709" s="334"/>
      <c r="P709" s="334"/>
      <c r="Q709" s="334"/>
      <c r="R709" s="334"/>
      <c r="S709" s="334"/>
      <c r="T709" s="334"/>
      <c r="U709" s="334"/>
      <c r="V709" s="334"/>
      <c r="W709" s="334"/>
    </row>
    <row r="710" spans="12:23" x14ac:dyDescent="0.35">
      <c r="L710" s="319"/>
      <c r="M710" s="334"/>
      <c r="N710" s="334"/>
      <c r="O710" s="334"/>
      <c r="P710" s="334"/>
      <c r="Q710" s="334"/>
      <c r="R710" s="334"/>
      <c r="S710" s="334"/>
      <c r="T710" s="334"/>
      <c r="U710" s="334"/>
      <c r="V710" s="334"/>
      <c r="W710" s="334"/>
    </row>
    <row r="711" spans="12:23" x14ac:dyDescent="0.35">
      <c r="L711" s="319"/>
      <c r="M711" s="334"/>
      <c r="N711" s="334"/>
      <c r="O711" s="334"/>
      <c r="P711" s="334"/>
      <c r="Q711" s="334"/>
      <c r="R711" s="334"/>
      <c r="S711" s="334"/>
      <c r="T711" s="334"/>
      <c r="U711" s="334"/>
      <c r="V711" s="334"/>
      <c r="W711" s="334"/>
    </row>
    <row r="712" spans="12:23" x14ac:dyDescent="0.35">
      <c r="L712" s="319"/>
      <c r="M712" s="334"/>
      <c r="N712" s="334"/>
      <c r="O712" s="334"/>
      <c r="P712" s="334"/>
      <c r="Q712" s="334"/>
      <c r="R712" s="334"/>
      <c r="S712" s="334"/>
      <c r="T712" s="334"/>
      <c r="U712" s="334"/>
      <c r="V712" s="334"/>
      <c r="W712" s="334"/>
    </row>
    <row r="713" spans="12:23" x14ac:dyDescent="0.35">
      <c r="L713" s="319"/>
      <c r="M713" s="334"/>
      <c r="N713" s="334"/>
      <c r="O713" s="334"/>
      <c r="P713" s="334"/>
      <c r="Q713" s="334"/>
      <c r="R713" s="334"/>
      <c r="S713" s="334"/>
      <c r="T713" s="334"/>
      <c r="U713" s="334"/>
      <c r="V713" s="334"/>
      <c r="W713" s="334"/>
    </row>
    <row r="714" spans="12:23" x14ac:dyDescent="0.35">
      <c r="L714" s="319"/>
      <c r="M714" s="334"/>
      <c r="N714" s="334"/>
      <c r="O714" s="334"/>
      <c r="P714" s="334"/>
      <c r="Q714" s="334"/>
      <c r="R714" s="334"/>
      <c r="S714" s="334"/>
      <c r="T714" s="334"/>
      <c r="U714" s="334"/>
      <c r="V714" s="334"/>
      <c r="W714" s="334"/>
    </row>
    <row r="715" spans="12:23" x14ac:dyDescent="0.35">
      <c r="L715" s="319"/>
      <c r="M715" s="334"/>
      <c r="N715" s="334"/>
      <c r="O715" s="334"/>
      <c r="P715" s="334"/>
      <c r="Q715" s="334"/>
      <c r="R715" s="334"/>
      <c r="S715" s="334"/>
      <c r="T715" s="334"/>
      <c r="U715" s="334"/>
      <c r="V715" s="334"/>
      <c r="W715" s="334"/>
    </row>
    <row r="716" spans="12:23" x14ac:dyDescent="0.35">
      <c r="L716" s="319"/>
      <c r="M716" s="334"/>
      <c r="N716" s="334"/>
      <c r="O716" s="334"/>
      <c r="P716" s="334"/>
      <c r="Q716" s="334"/>
      <c r="R716" s="334"/>
      <c r="S716" s="334"/>
      <c r="T716" s="334"/>
      <c r="U716" s="334"/>
      <c r="V716" s="334"/>
      <c r="W716" s="334"/>
    </row>
    <row r="717" spans="12:23" x14ac:dyDescent="0.35">
      <c r="L717" s="319"/>
      <c r="M717" s="334"/>
      <c r="N717" s="334"/>
      <c r="O717" s="334"/>
      <c r="P717" s="334"/>
      <c r="Q717" s="334"/>
      <c r="R717" s="334"/>
      <c r="S717" s="334"/>
      <c r="T717" s="334"/>
      <c r="U717" s="334"/>
      <c r="V717" s="334"/>
      <c r="W717" s="334"/>
    </row>
    <row r="718" spans="12:23" x14ac:dyDescent="0.35">
      <c r="L718" s="319"/>
      <c r="M718" s="334"/>
      <c r="N718" s="334"/>
      <c r="O718" s="334"/>
      <c r="P718" s="334"/>
      <c r="Q718" s="334"/>
      <c r="R718" s="334"/>
      <c r="S718" s="334"/>
      <c r="T718" s="334"/>
      <c r="U718" s="334"/>
      <c r="V718" s="334"/>
      <c r="W718" s="334"/>
    </row>
    <row r="719" spans="12:23" x14ac:dyDescent="0.35">
      <c r="L719" s="319"/>
      <c r="M719" s="334"/>
      <c r="N719" s="334"/>
      <c r="O719" s="334"/>
      <c r="P719" s="334"/>
      <c r="Q719" s="334"/>
      <c r="R719" s="334"/>
      <c r="S719" s="334"/>
      <c r="T719" s="334"/>
      <c r="U719" s="334"/>
      <c r="V719" s="334"/>
      <c r="W719" s="334"/>
    </row>
    <row r="720" spans="12:23" x14ac:dyDescent="0.35">
      <c r="L720" s="319"/>
      <c r="M720" s="334"/>
      <c r="N720" s="334"/>
      <c r="O720" s="334"/>
      <c r="P720" s="334"/>
      <c r="Q720" s="334"/>
      <c r="R720" s="334"/>
      <c r="S720" s="334"/>
      <c r="T720" s="334"/>
      <c r="U720" s="334"/>
      <c r="V720" s="334"/>
      <c r="W720" s="334"/>
    </row>
    <row r="721" spans="12:23" x14ac:dyDescent="0.35">
      <c r="L721" s="319"/>
      <c r="M721" s="334"/>
      <c r="N721" s="334"/>
      <c r="O721" s="334"/>
      <c r="P721" s="334"/>
      <c r="Q721" s="334"/>
      <c r="R721" s="334"/>
      <c r="S721" s="334"/>
      <c r="T721" s="334"/>
      <c r="U721" s="334"/>
      <c r="V721" s="334"/>
      <c r="W721" s="334"/>
    </row>
    <row r="722" spans="12:23" x14ac:dyDescent="0.35">
      <c r="L722" s="319"/>
      <c r="M722" s="334"/>
      <c r="N722" s="334"/>
      <c r="O722" s="334"/>
      <c r="P722" s="334"/>
      <c r="Q722" s="334"/>
      <c r="R722" s="334"/>
      <c r="S722" s="334"/>
      <c r="T722" s="334"/>
      <c r="U722" s="334"/>
      <c r="V722" s="334"/>
      <c r="W722" s="334"/>
    </row>
    <row r="723" spans="12:23" x14ac:dyDescent="0.35">
      <c r="L723" s="319"/>
      <c r="M723" s="334"/>
      <c r="N723" s="334"/>
      <c r="O723" s="334"/>
      <c r="P723" s="334"/>
      <c r="Q723" s="334"/>
      <c r="R723" s="334"/>
      <c r="S723" s="334"/>
      <c r="T723" s="334"/>
      <c r="U723" s="334"/>
      <c r="V723" s="334"/>
      <c r="W723" s="334"/>
    </row>
    <row r="724" spans="12:23" x14ac:dyDescent="0.35">
      <c r="L724" s="319"/>
      <c r="M724" s="334"/>
      <c r="N724" s="334"/>
      <c r="O724" s="334"/>
      <c r="P724" s="334"/>
      <c r="Q724" s="334"/>
      <c r="R724" s="334"/>
      <c r="S724" s="334"/>
      <c r="T724" s="334"/>
      <c r="U724" s="334"/>
      <c r="V724" s="334"/>
      <c r="W724" s="334"/>
    </row>
    <row r="725" spans="12:23" x14ac:dyDescent="0.35">
      <c r="L725" s="319"/>
      <c r="M725" s="334"/>
      <c r="N725" s="334"/>
      <c r="O725" s="334"/>
      <c r="P725" s="334"/>
      <c r="Q725" s="334"/>
      <c r="R725" s="334"/>
      <c r="S725" s="334"/>
      <c r="T725" s="334"/>
      <c r="U725" s="334"/>
      <c r="V725" s="334"/>
      <c r="W725" s="334"/>
    </row>
    <row r="726" spans="12:23" x14ac:dyDescent="0.35">
      <c r="L726" s="319"/>
      <c r="M726" s="334"/>
      <c r="N726" s="334"/>
      <c r="O726" s="334"/>
      <c r="P726" s="334"/>
      <c r="Q726" s="334"/>
      <c r="R726" s="334"/>
      <c r="S726" s="334"/>
      <c r="T726" s="334"/>
      <c r="U726" s="334"/>
      <c r="V726" s="334"/>
      <c r="W726" s="334"/>
    </row>
    <row r="727" spans="12:23" x14ac:dyDescent="0.35">
      <c r="L727" s="319"/>
      <c r="M727" s="334"/>
      <c r="N727" s="334"/>
      <c r="O727" s="334"/>
      <c r="P727" s="334"/>
      <c r="Q727" s="334"/>
      <c r="R727" s="334"/>
      <c r="S727" s="334"/>
      <c r="T727" s="334"/>
      <c r="U727" s="334"/>
      <c r="V727" s="334"/>
      <c r="W727" s="334"/>
    </row>
    <row r="728" spans="12:23" x14ac:dyDescent="0.35">
      <c r="L728" s="319"/>
      <c r="M728" s="334"/>
      <c r="N728" s="334"/>
      <c r="O728" s="334"/>
      <c r="P728" s="334"/>
      <c r="Q728" s="334"/>
      <c r="R728" s="334"/>
      <c r="S728" s="334"/>
      <c r="T728" s="334"/>
      <c r="U728" s="334"/>
      <c r="V728" s="334"/>
      <c r="W728" s="334"/>
    </row>
    <row r="729" spans="12:23" x14ac:dyDescent="0.35">
      <c r="L729" s="319"/>
      <c r="M729" s="334"/>
      <c r="N729" s="334"/>
      <c r="O729" s="334"/>
      <c r="P729" s="334"/>
      <c r="Q729" s="334"/>
      <c r="R729" s="334"/>
      <c r="S729" s="334"/>
      <c r="T729" s="334"/>
      <c r="U729" s="334"/>
      <c r="V729" s="334"/>
      <c r="W729" s="334"/>
    </row>
    <row r="730" spans="12:23" x14ac:dyDescent="0.35">
      <c r="L730" s="319"/>
      <c r="M730" s="334"/>
      <c r="N730" s="334"/>
      <c r="O730" s="334"/>
      <c r="P730" s="334"/>
      <c r="Q730" s="334"/>
      <c r="R730" s="334"/>
      <c r="S730" s="334"/>
      <c r="T730" s="334"/>
      <c r="U730" s="334"/>
      <c r="V730" s="334"/>
      <c r="W730" s="334"/>
    </row>
    <row r="731" spans="12:23" x14ac:dyDescent="0.35">
      <c r="L731" s="319"/>
      <c r="M731" s="334"/>
      <c r="N731" s="334"/>
      <c r="O731" s="334"/>
      <c r="P731" s="334"/>
      <c r="Q731" s="334"/>
      <c r="R731" s="334"/>
      <c r="S731" s="334"/>
      <c r="T731" s="334"/>
      <c r="U731" s="334"/>
      <c r="V731" s="334"/>
      <c r="W731" s="334"/>
    </row>
    <row r="732" spans="12:23" x14ac:dyDescent="0.35">
      <c r="L732" s="319"/>
      <c r="M732" s="334"/>
      <c r="N732" s="334"/>
      <c r="O732" s="334"/>
      <c r="P732" s="334"/>
      <c r="Q732" s="334"/>
      <c r="R732" s="334"/>
      <c r="S732" s="334"/>
      <c r="T732" s="334"/>
      <c r="U732" s="334"/>
      <c r="V732" s="334"/>
      <c r="W732" s="334"/>
    </row>
    <row r="733" spans="12:23" x14ac:dyDescent="0.35">
      <c r="L733" s="319"/>
      <c r="M733" s="334"/>
      <c r="N733" s="334"/>
      <c r="O733" s="334"/>
      <c r="P733" s="334"/>
      <c r="Q733" s="334"/>
      <c r="R733" s="334"/>
      <c r="S733" s="334"/>
      <c r="T733" s="334"/>
      <c r="U733" s="334"/>
      <c r="V733" s="334"/>
      <c r="W733" s="334"/>
    </row>
    <row r="734" spans="12:23" x14ac:dyDescent="0.35">
      <c r="L734" s="319"/>
      <c r="M734" s="334"/>
      <c r="N734" s="334"/>
      <c r="O734" s="334"/>
      <c r="P734" s="334"/>
      <c r="Q734" s="334"/>
      <c r="R734" s="334"/>
      <c r="S734" s="334"/>
      <c r="T734" s="334"/>
      <c r="U734" s="334"/>
      <c r="V734" s="334"/>
      <c r="W734" s="334"/>
    </row>
    <row r="735" spans="12:23" x14ac:dyDescent="0.35">
      <c r="L735" s="319"/>
      <c r="M735" s="334"/>
      <c r="N735" s="334"/>
      <c r="O735" s="334"/>
      <c r="P735" s="334"/>
      <c r="Q735" s="334"/>
      <c r="R735" s="334"/>
      <c r="S735" s="334"/>
      <c r="T735" s="334"/>
      <c r="U735" s="334"/>
      <c r="V735" s="334"/>
      <c r="W735" s="334"/>
    </row>
    <row r="736" spans="12:23" x14ac:dyDescent="0.35">
      <c r="L736" s="319"/>
      <c r="M736" s="334"/>
      <c r="N736" s="334"/>
      <c r="O736" s="334"/>
      <c r="P736" s="334"/>
      <c r="Q736" s="334"/>
      <c r="R736" s="334"/>
      <c r="S736" s="334"/>
      <c r="T736" s="334"/>
      <c r="U736" s="334"/>
      <c r="V736" s="334"/>
      <c r="W736" s="334"/>
    </row>
    <row r="737" spans="12:23" x14ac:dyDescent="0.35">
      <c r="L737" s="319"/>
      <c r="M737" s="334"/>
      <c r="N737" s="334"/>
      <c r="O737" s="334"/>
      <c r="P737" s="334"/>
      <c r="Q737" s="334"/>
      <c r="R737" s="334"/>
      <c r="S737" s="334"/>
      <c r="T737" s="334"/>
      <c r="U737" s="334"/>
      <c r="V737" s="334"/>
      <c r="W737" s="334"/>
    </row>
    <row r="738" spans="12:23" x14ac:dyDescent="0.35">
      <c r="L738" s="319"/>
      <c r="M738" s="334"/>
      <c r="N738" s="334"/>
      <c r="O738" s="334"/>
      <c r="P738" s="334"/>
      <c r="Q738" s="334"/>
      <c r="R738" s="334"/>
      <c r="S738" s="334"/>
      <c r="T738" s="334"/>
      <c r="U738" s="334"/>
      <c r="V738" s="334"/>
      <c r="W738" s="334"/>
    </row>
    <row r="739" spans="12:23" x14ac:dyDescent="0.35">
      <c r="L739" s="319"/>
      <c r="M739" s="334"/>
      <c r="N739" s="334"/>
      <c r="O739" s="334"/>
      <c r="P739" s="334"/>
      <c r="Q739" s="334"/>
      <c r="R739" s="334"/>
      <c r="S739" s="334"/>
      <c r="T739" s="334"/>
      <c r="U739" s="334"/>
      <c r="V739" s="334"/>
      <c r="W739" s="334"/>
    </row>
    <row r="740" spans="12:23" x14ac:dyDescent="0.35">
      <c r="L740" s="319"/>
      <c r="M740" s="334"/>
      <c r="N740" s="334"/>
      <c r="O740" s="334"/>
      <c r="P740" s="334"/>
      <c r="Q740" s="334"/>
      <c r="R740" s="334"/>
      <c r="S740" s="334"/>
      <c r="T740" s="334"/>
      <c r="U740" s="334"/>
      <c r="V740" s="334"/>
      <c r="W740" s="334"/>
    </row>
    <row r="741" spans="12:23" x14ac:dyDescent="0.35">
      <c r="L741" s="319"/>
      <c r="M741" s="334"/>
      <c r="N741" s="334"/>
      <c r="O741" s="334"/>
      <c r="P741" s="334"/>
      <c r="Q741" s="334"/>
      <c r="R741" s="334"/>
      <c r="S741" s="334"/>
      <c r="T741" s="334"/>
      <c r="U741" s="334"/>
      <c r="V741" s="334"/>
      <c r="W741" s="334"/>
    </row>
    <row r="742" spans="12:23" x14ac:dyDescent="0.35">
      <c r="L742" s="319"/>
      <c r="M742" s="334"/>
      <c r="N742" s="334"/>
      <c r="O742" s="334"/>
      <c r="P742" s="334"/>
      <c r="Q742" s="334"/>
      <c r="R742" s="334"/>
      <c r="S742" s="334"/>
      <c r="T742" s="334"/>
      <c r="U742" s="334"/>
      <c r="V742" s="334"/>
      <c r="W742" s="334"/>
    </row>
    <row r="743" spans="12:23" x14ac:dyDescent="0.35">
      <c r="L743" s="319"/>
      <c r="M743" s="334"/>
      <c r="N743" s="334"/>
      <c r="O743" s="334"/>
      <c r="P743" s="334"/>
      <c r="Q743" s="334"/>
      <c r="R743" s="334"/>
      <c r="S743" s="334"/>
      <c r="T743" s="334"/>
      <c r="U743" s="334"/>
      <c r="V743" s="334"/>
      <c r="W743" s="334"/>
    </row>
    <row r="744" spans="12:23" x14ac:dyDescent="0.35">
      <c r="L744" s="319"/>
      <c r="M744" s="334"/>
      <c r="N744" s="334"/>
      <c r="O744" s="334"/>
      <c r="P744" s="334"/>
      <c r="Q744" s="334"/>
      <c r="R744" s="334"/>
      <c r="S744" s="334"/>
      <c r="T744" s="334"/>
      <c r="U744" s="334"/>
      <c r="V744" s="334"/>
      <c r="W744" s="334"/>
    </row>
    <row r="745" spans="12:23" x14ac:dyDescent="0.35">
      <c r="L745" s="319"/>
      <c r="M745" s="334"/>
      <c r="N745" s="334"/>
      <c r="O745" s="334"/>
      <c r="P745" s="334"/>
      <c r="Q745" s="334"/>
      <c r="R745" s="334"/>
      <c r="S745" s="334"/>
      <c r="T745" s="334"/>
      <c r="U745" s="334"/>
      <c r="V745" s="334"/>
      <c r="W745" s="334"/>
    </row>
    <row r="746" spans="12:23" x14ac:dyDescent="0.35">
      <c r="L746" s="319"/>
      <c r="M746" s="334"/>
      <c r="N746" s="334"/>
      <c r="O746" s="334"/>
      <c r="P746" s="334"/>
      <c r="Q746" s="334"/>
      <c r="R746" s="334"/>
      <c r="S746" s="334"/>
      <c r="T746" s="334"/>
      <c r="U746" s="334"/>
      <c r="V746" s="334"/>
      <c r="W746" s="334"/>
    </row>
    <row r="747" spans="12:23" x14ac:dyDescent="0.35">
      <c r="L747" s="319"/>
      <c r="M747" s="334"/>
      <c r="N747" s="334"/>
      <c r="O747" s="334"/>
      <c r="P747" s="334"/>
      <c r="Q747" s="334"/>
      <c r="R747" s="334"/>
      <c r="S747" s="334"/>
      <c r="T747" s="334"/>
      <c r="U747" s="334"/>
      <c r="V747" s="334"/>
      <c r="W747" s="334"/>
    </row>
    <row r="748" spans="12:23" x14ac:dyDescent="0.35">
      <c r="L748" s="319"/>
      <c r="M748" s="334"/>
      <c r="N748" s="334"/>
      <c r="O748" s="334"/>
      <c r="P748" s="334"/>
      <c r="Q748" s="334"/>
      <c r="R748" s="334"/>
      <c r="S748" s="334"/>
      <c r="T748" s="334"/>
      <c r="U748" s="334"/>
      <c r="V748" s="334"/>
      <c r="W748" s="334"/>
    </row>
    <row r="749" spans="12:23" x14ac:dyDescent="0.35">
      <c r="L749" s="319"/>
      <c r="M749" s="334"/>
      <c r="N749" s="334"/>
      <c r="O749" s="334"/>
      <c r="P749" s="334"/>
      <c r="Q749" s="334"/>
      <c r="R749" s="334"/>
      <c r="S749" s="334"/>
      <c r="T749" s="334"/>
      <c r="U749" s="334"/>
      <c r="V749" s="334"/>
      <c r="W749" s="334"/>
    </row>
    <row r="750" spans="12:23" x14ac:dyDescent="0.35">
      <c r="L750" s="319"/>
      <c r="M750" s="334"/>
      <c r="N750" s="334"/>
      <c r="O750" s="334"/>
      <c r="P750" s="334"/>
      <c r="Q750" s="334"/>
      <c r="R750" s="334"/>
      <c r="S750" s="334"/>
      <c r="T750" s="334"/>
      <c r="U750" s="334"/>
      <c r="V750" s="334"/>
      <c r="W750" s="334"/>
    </row>
    <row r="751" spans="12:23" x14ac:dyDescent="0.35">
      <c r="L751" s="319"/>
      <c r="M751" s="334"/>
      <c r="N751" s="334"/>
      <c r="O751" s="334"/>
      <c r="P751" s="334"/>
      <c r="Q751" s="334"/>
      <c r="R751" s="334"/>
      <c r="S751" s="334"/>
      <c r="T751" s="334"/>
      <c r="U751" s="334"/>
      <c r="V751" s="334"/>
      <c r="W751" s="334"/>
    </row>
    <row r="752" spans="12:23" x14ac:dyDescent="0.35">
      <c r="L752" s="319"/>
      <c r="M752" s="334"/>
      <c r="N752" s="334"/>
      <c r="O752" s="334"/>
      <c r="P752" s="334"/>
      <c r="Q752" s="334"/>
      <c r="R752" s="334"/>
      <c r="S752" s="334"/>
      <c r="T752" s="334"/>
      <c r="U752" s="334"/>
      <c r="V752" s="334"/>
      <c r="W752" s="334"/>
    </row>
    <row r="753" spans="12:23" x14ac:dyDescent="0.35">
      <c r="L753" s="319"/>
      <c r="M753" s="334"/>
      <c r="N753" s="334"/>
      <c r="O753" s="334"/>
      <c r="P753" s="334"/>
      <c r="Q753" s="334"/>
      <c r="R753" s="334"/>
      <c r="S753" s="334"/>
      <c r="T753" s="334"/>
      <c r="U753" s="334"/>
      <c r="V753" s="334"/>
      <c r="W753" s="334"/>
    </row>
    <row r="754" spans="12:23" x14ac:dyDescent="0.35">
      <c r="L754" s="319"/>
      <c r="M754" s="334"/>
      <c r="N754" s="334"/>
      <c r="O754" s="334"/>
      <c r="P754" s="334"/>
      <c r="Q754" s="334"/>
      <c r="R754" s="334"/>
      <c r="S754" s="334"/>
      <c r="T754" s="334"/>
      <c r="U754" s="334"/>
      <c r="V754" s="334"/>
      <c r="W754" s="334"/>
    </row>
    <row r="755" spans="12:23" x14ac:dyDescent="0.35">
      <c r="L755" s="319"/>
      <c r="M755" s="334"/>
      <c r="N755" s="334"/>
      <c r="O755" s="334"/>
      <c r="P755" s="334"/>
      <c r="Q755" s="334"/>
      <c r="R755" s="334"/>
      <c r="S755" s="334"/>
      <c r="T755" s="334"/>
      <c r="U755" s="334"/>
      <c r="V755" s="334"/>
      <c r="W755" s="334"/>
    </row>
    <row r="756" spans="12:23" x14ac:dyDescent="0.35">
      <c r="L756" s="319"/>
      <c r="M756" s="334"/>
      <c r="N756" s="334"/>
      <c r="O756" s="334"/>
      <c r="P756" s="334"/>
      <c r="Q756" s="334"/>
      <c r="R756" s="334"/>
      <c r="S756" s="334"/>
      <c r="T756" s="334"/>
      <c r="U756" s="334"/>
      <c r="V756" s="334"/>
      <c r="W756" s="334"/>
    </row>
    <row r="757" spans="12:23" x14ac:dyDescent="0.35">
      <c r="L757" s="319"/>
      <c r="M757" s="334"/>
      <c r="N757" s="334"/>
      <c r="O757" s="334"/>
      <c r="P757" s="334"/>
      <c r="Q757" s="334"/>
      <c r="R757" s="334"/>
      <c r="S757" s="334"/>
      <c r="T757" s="334"/>
      <c r="U757" s="334"/>
      <c r="V757" s="334"/>
      <c r="W757" s="334"/>
    </row>
    <row r="758" spans="12:23" x14ac:dyDescent="0.35">
      <c r="L758" s="319"/>
      <c r="M758" s="334"/>
      <c r="N758" s="334"/>
      <c r="O758" s="334"/>
      <c r="P758" s="334"/>
      <c r="Q758" s="334"/>
      <c r="R758" s="334"/>
      <c r="S758" s="334"/>
      <c r="T758" s="334"/>
      <c r="U758" s="334"/>
      <c r="V758" s="334"/>
      <c r="W758" s="334"/>
    </row>
    <row r="759" spans="12:23" x14ac:dyDescent="0.35">
      <c r="L759" s="319"/>
      <c r="M759" s="334"/>
      <c r="N759" s="334"/>
      <c r="O759" s="334"/>
      <c r="P759" s="334"/>
      <c r="Q759" s="334"/>
      <c r="R759" s="334"/>
      <c r="S759" s="334"/>
      <c r="T759" s="334"/>
      <c r="U759" s="334"/>
      <c r="V759" s="334"/>
      <c r="W759" s="334"/>
    </row>
    <row r="760" spans="12:23" x14ac:dyDescent="0.35">
      <c r="L760" s="319"/>
      <c r="M760" s="334"/>
      <c r="N760" s="334"/>
      <c r="O760" s="334"/>
      <c r="P760" s="334"/>
      <c r="Q760" s="334"/>
      <c r="R760" s="334"/>
      <c r="S760" s="334"/>
      <c r="T760" s="334"/>
      <c r="U760" s="334"/>
      <c r="V760" s="334"/>
      <c r="W760" s="334"/>
    </row>
    <row r="761" spans="12:23" x14ac:dyDescent="0.35">
      <c r="L761" s="319"/>
      <c r="M761" s="334"/>
      <c r="N761" s="334"/>
      <c r="O761" s="334"/>
      <c r="P761" s="334"/>
      <c r="Q761" s="334"/>
      <c r="R761" s="334"/>
      <c r="S761" s="334"/>
      <c r="T761" s="334"/>
      <c r="U761" s="334"/>
      <c r="V761" s="334"/>
      <c r="W761" s="334"/>
    </row>
    <row r="762" spans="12:23" x14ac:dyDescent="0.35">
      <c r="L762" s="319"/>
      <c r="M762" s="334"/>
      <c r="N762" s="334"/>
      <c r="O762" s="334"/>
      <c r="P762" s="334"/>
      <c r="Q762" s="334"/>
      <c r="R762" s="334"/>
      <c r="S762" s="334"/>
      <c r="T762" s="334"/>
      <c r="U762" s="334"/>
      <c r="V762" s="334"/>
      <c r="W762" s="334"/>
    </row>
    <row r="763" spans="12:23" x14ac:dyDescent="0.35">
      <c r="L763" s="319"/>
      <c r="M763" s="334"/>
      <c r="N763" s="334"/>
      <c r="O763" s="334"/>
      <c r="P763" s="334"/>
      <c r="Q763" s="334"/>
      <c r="R763" s="334"/>
      <c r="S763" s="334"/>
      <c r="T763" s="334"/>
      <c r="U763" s="334"/>
      <c r="V763" s="334"/>
      <c r="W763" s="334"/>
    </row>
    <row r="764" spans="12:23" x14ac:dyDescent="0.35">
      <c r="L764" s="319"/>
      <c r="M764" s="334"/>
      <c r="N764" s="334"/>
      <c r="O764" s="334"/>
      <c r="P764" s="334"/>
      <c r="Q764" s="334"/>
      <c r="R764" s="334"/>
      <c r="S764" s="334"/>
      <c r="T764" s="334"/>
      <c r="U764" s="334"/>
      <c r="V764" s="334"/>
      <c r="W764" s="334"/>
    </row>
    <row r="765" spans="12:23" x14ac:dyDescent="0.35">
      <c r="L765" s="319"/>
      <c r="M765" s="334"/>
      <c r="N765" s="334"/>
      <c r="O765" s="334"/>
      <c r="P765" s="334"/>
      <c r="Q765" s="334"/>
      <c r="R765" s="334"/>
      <c r="S765" s="334"/>
      <c r="T765" s="334"/>
      <c r="U765" s="334"/>
      <c r="V765" s="334"/>
      <c r="W765" s="334"/>
    </row>
    <row r="766" spans="12:23" x14ac:dyDescent="0.35">
      <c r="L766" s="319"/>
      <c r="M766" s="334"/>
      <c r="N766" s="334"/>
      <c r="O766" s="334"/>
      <c r="P766" s="334"/>
      <c r="Q766" s="334"/>
      <c r="R766" s="334"/>
      <c r="S766" s="334"/>
      <c r="T766" s="334"/>
      <c r="U766" s="334"/>
      <c r="V766" s="334"/>
      <c r="W766" s="334"/>
    </row>
    <row r="767" spans="12:23" x14ac:dyDescent="0.35">
      <c r="L767" s="319"/>
      <c r="M767" s="334"/>
      <c r="N767" s="334"/>
      <c r="O767" s="334"/>
      <c r="P767" s="334"/>
      <c r="Q767" s="334"/>
      <c r="R767" s="334"/>
      <c r="S767" s="334"/>
      <c r="T767" s="334"/>
      <c r="U767" s="334"/>
      <c r="V767" s="334"/>
      <c r="W767" s="334"/>
    </row>
    <row r="768" spans="12:23" x14ac:dyDescent="0.35">
      <c r="L768" s="319"/>
      <c r="M768" s="334"/>
      <c r="N768" s="334"/>
      <c r="O768" s="334"/>
      <c r="P768" s="334"/>
      <c r="Q768" s="334"/>
      <c r="R768" s="334"/>
      <c r="S768" s="334"/>
      <c r="T768" s="334"/>
      <c r="U768" s="334"/>
      <c r="V768" s="334"/>
      <c r="W768" s="334"/>
    </row>
    <row r="769" spans="12:23" x14ac:dyDescent="0.35">
      <c r="L769" s="319"/>
      <c r="M769" s="334"/>
      <c r="N769" s="334"/>
      <c r="O769" s="334"/>
      <c r="P769" s="334"/>
      <c r="Q769" s="334"/>
      <c r="R769" s="334"/>
      <c r="S769" s="334"/>
      <c r="T769" s="334"/>
      <c r="U769" s="334"/>
      <c r="V769" s="334"/>
      <c r="W769" s="334"/>
    </row>
    <row r="770" spans="12:23" x14ac:dyDescent="0.35">
      <c r="L770" s="319"/>
      <c r="M770" s="334"/>
      <c r="N770" s="334"/>
      <c r="O770" s="334"/>
      <c r="P770" s="334"/>
      <c r="Q770" s="334"/>
      <c r="R770" s="334"/>
      <c r="S770" s="334"/>
      <c r="T770" s="334"/>
      <c r="U770" s="334"/>
      <c r="V770" s="334"/>
      <c r="W770" s="334"/>
    </row>
    <row r="771" spans="12:23" x14ac:dyDescent="0.35">
      <c r="L771" s="319"/>
      <c r="M771" s="334"/>
      <c r="N771" s="334"/>
      <c r="O771" s="334"/>
      <c r="P771" s="334"/>
      <c r="Q771" s="334"/>
      <c r="R771" s="334"/>
      <c r="S771" s="334"/>
      <c r="T771" s="334"/>
      <c r="U771" s="334"/>
      <c r="V771" s="334"/>
      <c r="W771" s="334"/>
    </row>
    <row r="772" spans="12:23" x14ac:dyDescent="0.35">
      <c r="L772" s="319"/>
      <c r="M772" s="334"/>
      <c r="N772" s="334"/>
      <c r="O772" s="334"/>
      <c r="P772" s="334"/>
      <c r="Q772" s="334"/>
      <c r="R772" s="334"/>
      <c r="S772" s="334"/>
      <c r="T772" s="334"/>
      <c r="U772" s="334"/>
      <c r="V772" s="334"/>
      <c r="W772" s="334"/>
    </row>
    <row r="773" spans="12:23" x14ac:dyDescent="0.35">
      <c r="L773" s="319"/>
      <c r="M773" s="334"/>
      <c r="N773" s="334"/>
      <c r="O773" s="334"/>
      <c r="P773" s="334"/>
      <c r="Q773" s="334"/>
      <c r="R773" s="334"/>
      <c r="S773" s="334"/>
      <c r="T773" s="334"/>
      <c r="U773" s="334"/>
      <c r="V773" s="334"/>
      <c r="W773" s="334"/>
    </row>
    <row r="774" spans="12:23" x14ac:dyDescent="0.35">
      <c r="L774" s="319"/>
      <c r="M774" s="334"/>
      <c r="N774" s="334"/>
      <c r="O774" s="334"/>
      <c r="P774" s="334"/>
      <c r="Q774" s="334"/>
      <c r="R774" s="334"/>
      <c r="S774" s="334"/>
      <c r="T774" s="334"/>
      <c r="U774" s="334"/>
      <c r="V774" s="334"/>
      <c r="W774" s="334"/>
    </row>
    <row r="775" spans="12:23" x14ac:dyDescent="0.35">
      <c r="L775" s="319"/>
      <c r="M775" s="334"/>
      <c r="N775" s="334"/>
      <c r="O775" s="334"/>
      <c r="P775" s="334"/>
      <c r="Q775" s="334"/>
      <c r="R775" s="334"/>
      <c r="S775" s="334"/>
      <c r="T775" s="334"/>
      <c r="U775" s="334"/>
      <c r="V775" s="334"/>
      <c r="W775" s="334"/>
    </row>
    <row r="776" spans="12:23" x14ac:dyDescent="0.35">
      <c r="L776" s="319"/>
      <c r="M776" s="334"/>
      <c r="N776" s="334"/>
      <c r="O776" s="334"/>
      <c r="P776" s="334"/>
      <c r="Q776" s="334"/>
      <c r="R776" s="334"/>
      <c r="S776" s="334"/>
      <c r="T776" s="334"/>
      <c r="U776" s="334"/>
      <c r="V776" s="334"/>
      <c r="W776" s="334"/>
    </row>
    <row r="777" spans="12:23" x14ac:dyDescent="0.35">
      <c r="L777" s="319"/>
      <c r="M777" s="334"/>
      <c r="N777" s="334"/>
      <c r="O777" s="334"/>
      <c r="P777" s="334"/>
      <c r="Q777" s="334"/>
      <c r="R777" s="334"/>
      <c r="S777" s="334"/>
      <c r="T777" s="334"/>
      <c r="U777" s="334"/>
      <c r="V777" s="334"/>
      <c r="W777" s="334"/>
    </row>
    <row r="778" spans="12:23" x14ac:dyDescent="0.35">
      <c r="L778" s="319"/>
      <c r="M778" s="334"/>
      <c r="N778" s="334"/>
      <c r="O778" s="334"/>
      <c r="P778" s="334"/>
      <c r="Q778" s="334"/>
      <c r="R778" s="334"/>
      <c r="S778" s="334"/>
      <c r="T778" s="334"/>
      <c r="U778" s="334"/>
      <c r="V778" s="334"/>
      <c r="W778" s="334"/>
    </row>
    <row r="779" spans="12:23" x14ac:dyDescent="0.35">
      <c r="L779" s="319"/>
      <c r="M779" s="334"/>
      <c r="N779" s="334"/>
      <c r="O779" s="334"/>
      <c r="P779" s="334"/>
      <c r="Q779" s="334"/>
      <c r="R779" s="334"/>
      <c r="S779" s="334"/>
      <c r="T779" s="334"/>
      <c r="U779" s="334"/>
      <c r="V779" s="334"/>
      <c r="W779" s="334"/>
    </row>
    <row r="780" spans="12:23" x14ac:dyDescent="0.35">
      <c r="L780" s="319"/>
      <c r="M780" s="334"/>
      <c r="N780" s="334"/>
      <c r="O780" s="334"/>
      <c r="P780" s="334"/>
      <c r="Q780" s="334"/>
      <c r="R780" s="334"/>
      <c r="S780" s="334"/>
      <c r="T780" s="334"/>
      <c r="U780" s="334"/>
      <c r="V780" s="334"/>
      <c r="W780" s="334"/>
    </row>
    <row r="781" spans="12:23" x14ac:dyDescent="0.35">
      <c r="L781" s="319"/>
      <c r="M781" s="334"/>
      <c r="N781" s="334"/>
      <c r="O781" s="334"/>
      <c r="P781" s="334"/>
      <c r="Q781" s="334"/>
      <c r="R781" s="334"/>
      <c r="S781" s="334"/>
      <c r="T781" s="334"/>
      <c r="U781" s="334"/>
      <c r="V781" s="334"/>
      <c r="W781" s="334"/>
    </row>
    <row r="782" spans="12:23" x14ac:dyDescent="0.35">
      <c r="L782" s="319"/>
      <c r="M782" s="334"/>
      <c r="N782" s="334"/>
      <c r="O782" s="334"/>
      <c r="P782" s="334"/>
      <c r="Q782" s="334"/>
      <c r="R782" s="334"/>
      <c r="S782" s="334"/>
      <c r="T782" s="334"/>
      <c r="U782" s="334"/>
      <c r="V782" s="334"/>
      <c r="W782" s="334"/>
    </row>
    <row r="783" spans="12:23" x14ac:dyDescent="0.35">
      <c r="L783" s="319"/>
      <c r="M783" s="334"/>
      <c r="N783" s="334"/>
      <c r="O783" s="334"/>
      <c r="P783" s="334"/>
      <c r="Q783" s="334"/>
      <c r="R783" s="334"/>
      <c r="S783" s="334"/>
      <c r="T783" s="334"/>
      <c r="U783" s="334"/>
      <c r="V783" s="334"/>
      <c r="W783" s="334"/>
    </row>
    <row r="784" spans="12:23" x14ac:dyDescent="0.35">
      <c r="L784" s="319"/>
      <c r="M784" s="334"/>
      <c r="N784" s="334"/>
      <c r="O784" s="334"/>
      <c r="P784" s="334"/>
      <c r="Q784" s="334"/>
      <c r="R784" s="334"/>
      <c r="S784" s="334"/>
      <c r="T784" s="334"/>
      <c r="U784" s="334"/>
      <c r="V784" s="334"/>
      <c r="W784" s="334"/>
    </row>
    <row r="785" spans="12:23" x14ac:dyDescent="0.35">
      <c r="L785" s="319"/>
      <c r="M785" s="334"/>
      <c r="N785" s="334"/>
      <c r="O785" s="334"/>
      <c r="P785" s="334"/>
      <c r="Q785" s="334"/>
      <c r="R785" s="334"/>
      <c r="S785" s="334"/>
      <c r="T785" s="334"/>
      <c r="U785" s="334"/>
      <c r="V785" s="334"/>
      <c r="W785" s="334"/>
    </row>
    <row r="786" spans="12:23" x14ac:dyDescent="0.35">
      <c r="L786" s="319"/>
      <c r="M786" s="334"/>
      <c r="N786" s="334"/>
      <c r="O786" s="334"/>
      <c r="P786" s="334"/>
      <c r="Q786" s="334"/>
      <c r="R786" s="334"/>
      <c r="S786" s="334"/>
      <c r="T786" s="334"/>
      <c r="U786" s="334"/>
      <c r="V786" s="334"/>
      <c r="W786" s="334"/>
    </row>
    <row r="787" spans="12:23" x14ac:dyDescent="0.35">
      <c r="L787" s="319"/>
      <c r="M787" s="334"/>
      <c r="N787" s="334"/>
      <c r="O787" s="334"/>
      <c r="P787" s="334"/>
      <c r="Q787" s="334"/>
      <c r="R787" s="334"/>
      <c r="S787" s="334"/>
      <c r="T787" s="334"/>
      <c r="U787" s="334"/>
      <c r="V787" s="334"/>
      <c r="W787" s="334"/>
    </row>
    <row r="788" spans="12:23" x14ac:dyDescent="0.35">
      <c r="L788" s="319"/>
      <c r="M788" s="334"/>
      <c r="N788" s="334"/>
      <c r="O788" s="334"/>
      <c r="P788" s="334"/>
      <c r="Q788" s="334"/>
      <c r="R788" s="334"/>
      <c r="S788" s="334"/>
      <c r="T788" s="334"/>
      <c r="U788" s="334"/>
      <c r="V788" s="334"/>
      <c r="W788" s="334"/>
    </row>
    <row r="789" spans="12:23" x14ac:dyDescent="0.35">
      <c r="L789" s="319"/>
      <c r="M789" s="334"/>
      <c r="N789" s="334"/>
      <c r="O789" s="334"/>
      <c r="P789" s="334"/>
      <c r="Q789" s="334"/>
      <c r="R789" s="334"/>
      <c r="S789" s="334"/>
      <c r="T789" s="334"/>
      <c r="U789" s="334"/>
      <c r="V789" s="334"/>
      <c r="W789" s="334"/>
    </row>
    <row r="790" spans="12:23" x14ac:dyDescent="0.35">
      <c r="L790" s="319"/>
      <c r="M790" s="334"/>
      <c r="N790" s="334"/>
      <c r="O790" s="334"/>
      <c r="P790" s="334"/>
      <c r="Q790" s="334"/>
      <c r="R790" s="334"/>
      <c r="S790" s="334"/>
      <c r="T790" s="334"/>
      <c r="U790" s="334"/>
      <c r="V790" s="334"/>
      <c r="W790" s="334"/>
    </row>
    <row r="791" spans="12:23" x14ac:dyDescent="0.35">
      <c r="L791" s="319"/>
      <c r="M791" s="334"/>
      <c r="N791" s="334"/>
      <c r="O791" s="334"/>
      <c r="P791" s="334"/>
      <c r="Q791" s="334"/>
      <c r="R791" s="334"/>
      <c r="S791" s="334"/>
      <c r="T791" s="334"/>
      <c r="U791" s="334"/>
      <c r="V791" s="334"/>
      <c r="W791" s="334"/>
    </row>
    <row r="792" spans="12:23" x14ac:dyDescent="0.35">
      <c r="L792" s="319"/>
      <c r="M792" s="334"/>
      <c r="N792" s="334"/>
      <c r="O792" s="334"/>
      <c r="P792" s="334"/>
      <c r="Q792" s="334"/>
      <c r="R792" s="334"/>
      <c r="S792" s="334"/>
      <c r="T792" s="334"/>
      <c r="U792" s="334"/>
      <c r="V792" s="334"/>
      <c r="W792" s="334"/>
    </row>
    <row r="793" spans="12:23" x14ac:dyDescent="0.35">
      <c r="L793" s="319"/>
      <c r="M793" s="334"/>
      <c r="N793" s="334"/>
      <c r="O793" s="334"/>
      <c r="P793" s="334"/>
      <c r="Q793" s="334"/>
      <c r="R793" s="334"/>
      <c r="S793" s="334"/>
      <c r="T793" s="334"/>
      <c r="U793" s="334"/>
      <c r="V793" s="334"/>
      <c r="W793" s="334"/>
    </row>
    <row r="794" spans="12:23" x14ac:dyDescent="0.35">
      <c r="L794" s="319"/>
      <c r="M794" s="334"/>
      <c r="N794" s="334"/>
      <c r="O794" s="334"/>
      <c r="P794" s="334"/>
      <c r="Q794" s="334"/>
      <c r="R794" s="334"/>
      <c r="S794" s="334"/>
      <c r="T794" s="334"/>
      <c r="U794" s="334"/>
      <c r="V794" s="334"/>
      <c r="W794" s="334"/>
    </row>
    <row r="795" spans="12:23" x14ac:dyDescent="0.35">
      <c r="L795" s="319"/>
      <c r="M795" s="334"/>
      <c r="N795" s="334"/>
      <c r="O795" s="334"/>
      <c r="P795" s="334"/>
      <c r="Q795" s="334"/>
      <c r="R795" s="334"/>
      <c r="S795" s="334"/>
      <c r="T795" s="334"/>
      <c r="U795" s="334"/>
      <c r="V795" s="334"/>
      <c r="W795" s="334"/>
    </row>
    <row r="796" spans="12:23" x14ac:dyDescent="0.35">
      <c r="L796" s="319"/>
      <c r="M796" s="334"/>
      <c r="N796" s="334"/>
      <c r="O796" s="334"/>
      <c r="P796" s="334"/>
      <c r="Q796" s="334"/>
      <c r="R796" s="334"/>
      <c r="S796" s="334"/>
      <c r="T796" s="334"/>
      <c r="U796" s="334"/>
      <c r="V796" s="334"/>
      <c r="W796" s="334"/>
    </row>
    <row r="797" spans="12:23" x14ac:dyDescent="0.35">
      <c r="L797" s="319"/>
      <c r="M797" s="334"/>
      <c r="N797" s="334"/>
      <c r="O797" s="334"/>
      <c r="P797" s="334"/>
      <c r="Q797" s="334"/>
      <c r="R797" s="334"/>
      <c r="S797" s="334"/>
      <c r="T797" s="334"/>
      <c r="U797" s="334"/>
      <c r="V797" s="334"/>
      <c r="W797" s="334"/>
    </row>
    <row r="798" spans="12:23" x14ac:dyDescent="0.35">
      <c r="L798" s="319"/>
      <c r="M798" s="334"/>
      <c r="N798" s="334"/>
      <c r="O798" s="334"/>
      <c r="P798" s="334"/>
      <c r="Q798" s="334"/>
      <c r="R798" s="334"/>
      <c r="S798" s="334"/>
      <c r="T798" s="334"/>
      <c r="U798" s="334"/>
      <c r="V798" s="334"/>
      <c r="W798" s="334"/>
    </row>
    <row r="799" spans="12:23" x14ac:dyDescent="0.35">
      <c r="L799" s="319"/>
      <c r="M799" s="334"/>
      <c r="N799" s="334"/>
      <c r="O799" s="334"/>
      <c r="P799" s="334"/>
      <c r="Q799" s="334"/>
      <c r="R799" s="334"/>
      <c r="S799" s="334"/>
      <c r="T799" s="334"/>
      <c r="U799" s="334"/>
      <c r="V799" s="334"/>
      <c r="W799" s="334"/>
    </row>
    <row r="800" spans="12:23" x14ac:dyDescent="0.35">
      <c r="L800" s="319"/>
      <c r="M800" s="334"/>
      <c r="N800" s="334"/>
      <c r="O800" s="334"/>
      <c r="P800" s="334"/>
      <c r="Q800" s="334"/>
      <c r="R800" s="334"/>
      <c r="S800" s="334"/>
      <c r="T800" s="334"/>
      <c r="U800" s="334"/>
      <c r="V800" s="334"/>
      <c r="W800" s="334"/>
    </row>
    <row r="801" spans="12:23" x14ac:dyDescent="0.35">
      <c r="L801" s="319"/>
      <c r="M801" s="334"/>
      <c r="N801" s="334"/>
      <c r="O801" s="334"/>
      <c r="P801" s="334"/>
      <c r="Q801" s="334"/>
      <c r="R801" s="334"/>
      <c r="S801" s="334"/>
      <c r="T801" s="334"/>
      <c r="U801" s="334"/>
      <c r="V801" s="334"/>
      <c r="W801" s="334"/>
    </row>
    <row r="802" spans="12:23" x14ac:dyDescent="0.35">
      <c r="L802" s="319"/>
      <c r="M802" s="334"/>
      <c r="N802" s="334"/>
      <c r="O802" s="334"/>
      <c r="P802" s="334"/>
      <c r="Q802" s="334"/>
      <c r="R802" s="334"/>
      <c r="S802" s="334"/>
      <c r="T802" s="334"/>
      <c r="U802" s="334"/>
      <c r="V802" s="334"/>
      <c r="W802" s="334"/>
    </row>
    <row r="803" spans="12:23" x14ac:dyDescent="0.35">
      <c r="L803" s="319"/>
      <c r="M803" s="334"/>
      <c r="N803" s="334"/>
      <c r="O803" s="334"/>
      <c r="P803" s="334"/>
      <c r="Q803" s="334"/>
      <c r="R803" s="334"/>
      <c r="S803" s="334"/>
      <c r="T803" s="334"/>
      <c r="U803" s="334"/>
      <c r="V803" s="334"/>
      <c r="W803" s="334"/>
    </row>
    <row r="804" spans="12:23" x14ac:dyDescent="0.35">
      <c r="L804" s="319"/>
      <c r="M804" s="334"/>
      <c r="N804" s="334"/>
      <c r="O804" s="334"/>
      <c r="P804" s="334"/>
      <c r="Q804" s="334"/>
      <c r="R804" s="334"/>
      <c r="S804" s="334"/>
      <c r="T804" s="334"/>
      <c r="U804" s="334"/>
      <c r="V804" s="334"/>
      <c r="W804" s="334"/>
    </row>
    <row r="805" spans="12:23" x14ac:dyDescent="0.35">
      <c r="L805" s="319"/>
      <c r="M805" s="334"/>
      <c r="N805" s="334"/>
      <c r="O805" s="334"/>
      <c r="P805" s="334"/>
      <c r="Q805" s="334"/>
      <c r="R805" s="334"/>
      <c r="S805" s="334"/>
      <c r="T805" s="334"/>
      <c r="U805" s="334"/>
      <c r="V805" s="334"/>
      <c r="W805" s="334"/>
    </row>
    <row r="806" spans="12:23" x14ac:dyDescent="0.35">
      <c r="L806" s="319"/>
      <c r="M806" s="334"/>
      <c r="N806" s="334"/>
      <c r="O806" s="334"/>
      <c r="P806" s="334"/>
      <c r="Q806" s="334"/>
      <c r="R806" s="334"/>
      <c r="S806" s="334"/>
      <c r="T806" s="334"/>
      <c r="U806" s="334"/>
      <c r="V806" s="334"/>
      <c r="W806" s="334"/>
    </row>
    <row r="807" spans="12:23" x14ac:dyDescent="0.35">
      <c r="L807" s="319"/>
      <c r="M807" s="334"/>
      <c r="N807" s="334"/>
      <c r="O807" s="334"/>
      <c r="P807" s="334"/>
      <c r="Q807" s="334"/>
      <c r="R807" s="334"/>
      <c r="S807" s="334"/>
      <c r="T807" s="334"/>
      <c r="U807" s="334"/>
      <c r="V807" s="334"/>
      <c r="W807" s="334"/>
    </row>
    <row r="808" spans="12:23" x14ac:dyDescent="0.35">
      <c r="L808" s="319"/>
      <c r="M808" s="334"/>
      <c r="N808" s="334"/>
      <c r="O808" s="334"/>
      <c r="P808" s="334"/>
      <c r="Q808" s="334"/>
      <c r="R808" s="334"/>
      <c r="S808" s="334"/>
      <c r="T808" s="334"/>
      <c r="U808" s="334"/>
      <c r="V808" s="334"/>
      <c r="W808" s="334"/>
    </row>
    <row r="809" spans="12:23" x14ac:dyDescent="0.35">
      <c r="L809" s="319"/>
      <c r="M809" s="334"/>
      <c r="N809" s="334"/>
      <c r="O809" s="334"/>
      <c r="P809" s="334"/>
      <c r="Q809" s="334"/>
      <c r="R809" s="334"/>
      <c r="S809" s="334"/>
      <c r="T809" s="334"/>
      <c r="U809" s="334"/>
      <c r="V809" s="334"/>
      <c r="W809" s="334"/>
    </row>
    <row r="810" spans="12:23" x14ac:dyDescent="0.35">
      <c r="L810" s="319"/>
      <c r="M810" s="334"/>
      <c r="N810" s="334"/>
      <c r="O810" s="334"/>
      <c r="P810" s="334"/>
      <c r="Q810" s="334"/>
      <c r="R810" s="334"/>
      <c r="S810" s="334"/>
      <c r="T810" s="334"/>
      <c r="U810" s="334"/>
      <c r="V810" s="334"/>
      <c r="W810" s="334"/>
    </row>
    <row r="811" spans="12:23" x14ac:dyDescent="0.35">
      <c r="L811" s="319"/>
      <c r="M811" s="334"/>
      <c r="N811" s="334"/>
      <c r="O811" s="334"/>
      <c r="P811" s="334"/>
      <c r="Q811" s="334"/>
      <c r="R811" s="334"/>
      <c r="S811" s="334"/>
      <c r="T811" s="334"/>
      <c r="U811" s="334"/>
      <c r="V811" s="334"/>
      <c r="W811" s="334"/>
    </row>
    <row r="812" spans="12:23" x14ac:dyDescent="0.35">
      <c r="L812" s="319"/>
      <c r="M812" s="334"/>
      <c r="N812" s="334"/>
      <c r="O812" s="334"/>
      <c r="P812" s="334"/>
      <c r="Q812" s="334"/>
      <c r="R812" s="334"/>
      <c r="S812" s="334"/>
      <c r="T812" s="334"/>
      <c r="U812" s="334"/>
      <c r="V812" s="334"/>
      <c r="W812" s="334"/>
    </row>
    <row r="813" spans="12:23" x14ac:dyDescent="0.35">
      <c r="L813" s="319"/>
      <c r="M813" s="334"/>
      <c r="N813" s="334"/>
      <c r="O813" s="334"/>
      <c r="P813" s="334"/>
      <c r="Q813" s="334"/>
      <c r="R813" s="334"/>
      <c r="S813" s="334"/>
      <c r="T813" s="334"/>
      <c r="U813" s="334"/>
      <c r="V813" s="334"/>
      <c r="W813" s="334"/>
    </row>
    <row r="814" spans="12:23" x14ac:dyDescent="0.35">
      <c r="L814" s="319"/>
      <c r="M814" s="334"/>
      <c r="N814" s="334"/>
      <c r="O814" s="334"/>
      <c r="P814" s="334"/>
      <c r="Q814" s="334"/>
      <c r="R814" s="334"/>
      <c r="S814" s="334"/>
      <c r="T814" s="334"/>
      <c r="U814" s="334"/>
      <c r="V814" s="334"/>
      <c r="W814" s="334"/>
    </row>
    <row r="815" spans="12:23" x14ac:dyDescent="0.35">
      <c r="L815" s="319"/>
      <c r="M815" s="334"/>
      <c r="N815" s="334"/>
      <c r="O815" s="334"/>
      <c r="P815" s="334"/>
      <c r="Q815" s="334"/>
      <c r="R815" s="334"/>
      <c r="S815" s="334"/>
      <c r="T815" s="334"/>
      <c r="U815" s="334"/>
      <c r="V815" s="334"/>
      <c r="W815" s="334"/>
    </row>
    <row r="816" spans="12:23" x14ac:dyDescent="0.35">
      <c r="L816" s="319"/>
      <c r="M816" s="334"/>
      <c r="N816" s="334"/>
      <c r="O816" s="334"/>
      <c r="P816" s="334"/>
      <c r="Q816" s="334"/>
      <c r="R816" s="334"/>
      <c r="S816" s="334"/>
      <c r="T816" s="334"/>
      <c r="U816" s="334"/>
      <c r="V816" s="334"/>
      <c r="W816" s="334"/>
    </row>
    <row r="817" spans="12:23" x14ac:dyDescent="0.35">
      <c r="L817" s="319"/>
      <c r="M817" s="334"/>
      <c r="N817" s="334"/>
      <c r="O817" s="334"/>
      <c r="P817" s="334"/>
      <c r="Q817" s="334"/>
      <c r="R817" s="334"/>
      <c r="S817" s="334"/>
      <c r="T817" s="334"/>
      <c r="U817" s="334"/>
      <c r="V817" s="334"/>
      <c r="W817" s="334"/>
    </row>
    <row r="818" spans="12:23" x14ac:dyDescent="0.35">
      <c r="L818" s="319"/>
      <c r="M818" s="334"/>
      <c r="N818" s="334"/>
      <c r="O818" s="334"/>
      <c r="P818" s="334"/>
      <c r="Q818" s="334"/>
      <c r="R818" s="334"/>
      <c r="S818" s="334"/>
      <c r="T818" s="334"/>
      <c r="U818" s="334"/>
      <c r="V818" s="334"/>
      <c r="W818" s="334"/>
    </row>
    <row r="819" spans="12:23" x14ac:dyDescent="0.35">
      <c r="L819" s="319"/>
      <c r="M819" s="334"/>
      <c r="N819" s="334"/>
      <c r="O819" s="334"/>
      <c r="P819" s="334"/>
      <c r="Q819" s="334"/>
      <c r="R819" s="334"/>
      <c r="S819" s="334"/>
      <c r="T819" s="334"/>
      <c r="U819" s="334"/>
      <c r="V819" s="334"/>
      <c r="W819" s="334"/>
    </row>
    <row r="820" spans="12:23" x14ac:dyDescent="0.35">
      <c r="L820" s="319"/>
      <c r="M820" s="334"/>
      <c r="N820" s="334"/>
      <c r="O820" s="334"/>
      <c r="P820" s="334"/>
      <c r="Q820" s="334"/>
      <c r="R820" s="334"/>
      <c r="S820" s="334"/>
      <c r="T820" s="334"/>
      <c r="U820" s="334"/>
      <c r="V820" s="334"/>
      <c r="W820" s="334"/>
    </row>
    <row r="821" spans="12:23" x14ac:dyDescent="0.35">
      <c r="L821" s="319"/>
      <c r="M821" s="334"/>
      <c r="N821" s="334"/>
      <c r="O821" s="334"/>
      <c r="P821" s="334"/>
      <c r="Q821" s="334"/>
      <c r="R821" s="334"/>
      <c r="S821" s="334"/>
      <c r="T821" s="334"/>
      <c r="U821" s="334"/>
      <c r="V821" s="334"/>
      <c r="W821" s="334"/>
    </row>
    <row r="822" spans="12:23" x14ac:dyDescent="0.35">
      <c r="L822" s="319"/>
      <c r="M822" s="334"/>
      <c r="N822" s="334"/>
      <c r="O822" s="334"/>
      <c r="P822" s="334"/>
      <c r="Q822" s="334"/>
      <c r="R822" s="334"/>
      <c r="S822" s="334"/>
      <c r="T822" s="334"/>
      <c r="U822" s="334"/>
      <c r="V822" s="334"/>
      <c r="W822" s="334"/>
    </row>
    <row r="823" spans="12:23" x14ac:dyDescent="0.35">
      <c r="L823" s="319"/>
      <c r="M823" s="334"/>
      <c r="N823" s="334"/>
      <c r="O823" s="334"/>
      <c r="P823" s="334"/>
      <c r="Q823" s="334"/>
      <c r="R823" s="334"/>
      <c r="S823" s="334"/>
      <c r="T823" s="334"/>
      <c r="U823" s="334"/>
      <c r="V823" s="334"/>
      <c r="W823" s="334"/>
    </row>
    <row r="824" spans="12:23" x14ac:dyDescent="0.35">
      <c r="L824" s="319"/>
      <c r="M824" s="334"/>
      <c r="N824" s="334"/>
      <c r="O824" s="334"/>
      <c r="P824" s="334"/>
      <c r="Q824" s="334"/>
      <c r="R824" s="334"/>
      <c r="S824" s="334"/>
      <c r="T824" s="334"/>
      <c r="U824" s="334"/>
      <c r="V824" s="334"/>
      <c r="W824" s="334"/>
    </row>
    <row r="825" spans="12:23" x14ac:dyDescent="0.35">
      <c r="L825" s="319"/>
      <c r="M825" s="334"/>
      <c r="N825" s="334"/>
      <c r="O825" s="334"/>
      <c r="P825" s="334"/>
      <c r="Q825" s="334"/>
      <c r="R825" s="334"/>
      <c r="S825" s="334"/>
      <c r="T825" s="334"/>
      <c r="U825" s="334"/>
      <c r="V825" s="334"/>
      <c r="W825" s="334"/>
    </row>
    <row r="826" spans="12:23" x14ac:dyDescent="0.35">
      <c r="L826" s="319"/>
      <c r="M826" s="334"/>
      <c r="N826" s="334"/>
      <c r="O826" s="334"/>
      <c r="P826" s="334"/>
      <c r="Q826" s="334"/>
      <c r="R826" s="334"/>
      <c r="S826" s="334"/>
      <c r="T826" s="334"/>
      <c r="U826" s="334"/>
      <c r="V826" s="334"/>
      <c r="W826" s="334"/>
    </row>
    <row r="827" spans="12:23" x14ac:dyDescent="0.35">
      <c r="L827" s="319"/>
      <c r="M827" s="334"/>
      <c r="N827" s="334"/>
      <c r="O827" s="334"/>
      <c r="P827" s="334"/>
      <c r="Q827" s="334"/>
      <c r="R827" s="334"/>
      <c r="S827" s="334"/>
      <c r="T827" s="334"/>
      <c r="U827" s="334"/>
      <c r="V827" s="334"/>
      <c r="W827" s="334"/>
    </row>
    <row r="828" spans="12:23" x14ac:dyDescent="0.35">
      <c r="L828" s="319"/>
      <c r="M828" s="334"/>
      <c r="N828" s="334"/>
      <c r="O828" s="334"/>
      <c r="P828" s="334"/>
      <c r="Q828" s="334"/>
      <c r="R828" s="334"/>
      <c r="S828" s="334"/>
      <c r="T828" s="334"/>
      <c r="U828" s="334"/>
      <c r="V828" s="334"/>
      <c r="W828" s="334"/>
    </row>
    <row r="829" spans="12:23" x14ac:dyDescent="0.35">
      <c r="L829" s="319"/>
      <c r="M829" s="334"/>
      <c r="N829" s="334"/>
      <c r="O829" s="334"/>
      <c r="P829" s="334"/>
      <c r="Q829" s="334"/>
      <c r="R829" s="334"/>
      <c r="S829" s="334"/>
      <c r="T829" s="334"/>
      <c r="U829" s="334"/>
      <c r="V829" s="334"/>
      <c r="W829" s="334"/>
    </row>
    <row r="830" spans="12:23" x14ac:dyDescent="0.35">
      <c r="L830" s="319"/>
      <c r="M830" s="334"/>
      <c r="N830" s="334"/>
      <c r="O830" s="334"/>
      <c r="P830" s="334"/>
      <c r="Q830" s="334"/>
      <c r="R830" s="334"/>
      <c r="S830" s="334"/>
      <c r="T830" s="334"/>
      <c r="U830" s="334"/>
      <c r="V830" s="334"/>
      <c r="W830" s="334"/>
    </row>
    <row r="831" spans="12:23" x14ac:dyDescent="0.35">
      <c r="L831" s="319"/>
      <c r="M831" s="334"/>
      <c r="N831" s="334"/>
      <c r="O831" s="334"/>
      <c r="P831" s="334"/>
      <c r="Q831" s="334"/>
      <c r="R831" s="334"/>
      <c r="S831" s="334"/>
      <c r="T831" s="334"/>
      <c r="U831" s="334"/>
      <c r="V831" s="334"/>
      <c r="W831" s="334"/>
    </row>
    <row r="832" spans="12:23" x14ac:dyDescent="0.35">
      <c r="L832" s="319"/>
      <c r="M832" s="334"/>
      <c r="N832" s="334"/>
      <c r="O832" s="334"/>
      <c r="P832" s="334"/>
      <c r="Q832" s="334"/>
      <c r="R832" s="334"/>
      <c r="S832" s="334"/>
      <c r="T832" s="334"/>
      <c r="U832" s="334"/>
      <c r="V832" s="334"/>
      <c r="W832" s="334"/>
    </row>
    <row r="833" spans="12:23" x14ac:dyDescent="0.35">
      <c r="L833" s="319"/>
      <c r="M833" s="334"/>
      <c r="N833" s="334"/>
      <c r="O833" s="334"/>
      <c r="P833" s="334"/>
      <c r="Q833" s="334"/>
      <c r="R833" s="334"/>
      <c r="S833" s="334"/>
      <c r="T833" s="334"/>
      <c r="U833" s="334"/>
      <c r="V833" s="334"/>
      <c r="W833" s="334"/>
    </row>
    <row r="834" spans="12:23" x14ac:dyDescent="0.35">
      <c r="L834" s="319"/>
      <c r="M834" s="334"/>
      <c r="N834" s="334"/>
      <c r="O834" s="334"/>
      <c r="P834" s="334"/>
      <c r="Q834" s="334"/>
      <c r="R834" s="334"/>
      <c r="S834" s="334"/>
      <c r="T834" s="334"/>
      <c r="U834" s="334"/>
      <c r="V834" s="334"/>
      <c r="W834" s="334"/>
    </row>
    <row r="835" spans="12:23" x14ac:dyDescent="0.35">
      <c r="L835" s="319"/>
      <c r="M835" s="334"/>
      <c r="N835" s="334"/>
      <c r="O835" s="334"/>
      <c r="P835" s="334"/>
      <c r="Q835" s="334"/>
      <c r="R835" s="334"/>
      <c r="S835" s="334"/>
      <c r="T835" s="334"/>
      <c r="U835" s="334"/>
      <c r="V835" s="334"/>
      <c r="W835" s="334"/>
    </row>
    <row r="836" spans="12:23" x14ac:dyDescent="0.35">
      <c r="L836" s="319"/>
      <c r="M836" s="334"/>
      <c r="N836" s="334"/>
      <c r="O836" s="334"/>
      <c r="P836" s="334"/>
      <c r="Q836" s="334"/>
      <c r="R836" s="334"/>
      <c r="S836" s="334"/>
      <c r="T836" s="334"/>
      <c r="U836" s="334"/>
      <c r="V836" s="334"/>
      <c r="W836" s="334"/>
    </row>
    <row r="837" spans="12:23" x14ac:dyDescent="0.35">
      <c r="L837" s="319"/>
      <c r="M837" s="334"/>
      <c r="N837" s="334"/>
      <c r="O837" s="334"/>
      <c r="P837" s="334"/>
      <c r="Q837" s="334"/>
      <c r="R837" s="334"/>
      <c r="S837" s="334"/>
      <c r="T837" s="334"/>
      <c r="U837" s="334"/>
      <c r="V837" s="334"/>
      <c r="W837" s="334"/>
    </row>
    <row r="838" spans="12:23" x14ac:dyDescent="0.35">
      <c r="L838" s="319"/>
      <c r="M838" s="334"/>
      <c r="N838" s="334"/>
      <c r="O838" s="334"/>
      <c r="P838" s="334"/>
      <c r="Q838" s="334"/>
      <c r="R838" s="334"/>
      <c r="S838" s="334"/>
      <c r="T838" s="334"/>
      <c r="U838" s="334"/>
      <c r="V838" s="334"/>
      <c r="W838" s="334"/>
    </row>
    <row r="839" spans="12:23" x14ac:dyDescent="0.35">
      <c r="L839" s="319"/>
      <c r="M839" s="334"/>
      <c r="N839" s="334"/>
      <c r="O839" s="334"/>
      <c r="P839" s="334"/>
      <c r="Q839" s="334"/>
      <c r="R839" s="334"/>
      <c r="S839" s="334"/>
      <c r="T839" s="334"/>
      <c r="U839" s="334"/>
      <c r="V839" s="334"/>
      <c r="W839" s="334"/>
    </row>
    <row r="840" spans="12:23" x14ac:dyDescent="0.35">
      <c r="L840" s="319"/>
      <c r="M840" s="334"/>
      <c r="N840" s="334"/>
      <c r="O840" s="334"/>
      <c r="P840" s="334"/>
      <c r="Q840" s="334"/>
      <c r="R840" s="334"/>
      <c r="S840" s="334"/>
      <c r="T840" s="334"/>
      <c r="U840" s="334"/>
      <c r="V840" s="334"/>
      <c r="W840" s="334"/>
    </row>
    <row r="841" spans="12:23" x14ac:dyDescent="0.35">
      <c r="L841" s="319"/>
      <c r="M841" s="334"/>
      <c r="N841" s="334"/>
      <c r="O841" s="334"/>
      <c r="P841" s="334"/>
      <c r="Q841" s="334"/>
      <c r="R841" s="334"/>
      <c r="S841" s="334"/>
      <c r="T841" s="334"/>
      <c r="U841" s="334"/>
      <c r="V841" s="334"/>
      <c r="W841" s="334"/>
    </row>
    <row r="842" spans="12:23" x14ac:dyDescent="0.35">
      <c r="L842" s="319"/>
      <c r="M842" s="334"/>
      <c r="N842" s="334"/>
      <c r="O842" s="334"/>
      <c r="P842" s="334"/>
      <c r="Q842" s="334"/>
      <c r="R842" s="334"/>
      <c r="S842" s="334"/>
      <c r="T842" s="334"/>
      <c r="U842" s="334"/>
      <c r="V842" s="334"/>
      <c r="W842" s="334"/>
    </row>
    <row r="843" spans="12:23" x14ac:dyDescent="0.35">
      <c r="L843" s="319"/>
      <c r="M843" s="334"/>
      <c r="N843" s="334"/>
      <c r="O843" s="334"/>
      <c r="P843" s="334"/>
      <c r="Q843" s="334"/>
      <c r="R843" s="334"/>
      <c r="S843" s="334"/>
      <c r="T843" s="334"/>
      <c r="U843" s="334"/>
      <c r="V843" s="334"/>
      <c r="W843" s="334"/>
    </row>
    <row r="844" spans="12:23" x14ac:dyDescent="0.35">
      <c r="L844" s="319"/>
      <c r="M844" s="334"/>
      <c r="N844" s="334"/>
      <c r="O844" s="334"/>
      <c r="P844" s="334"/>
      <c r="Q844" s="334"/>
      <c r="R844" s="334"/>
      <c r="S844" s="334"/>
      <c r="T844" s="334"/>
      <c r="U844" s="334"/>
      <c r="V844" s="334"/>
      <c r="W844" s="334"/>
    </row>
    <row r="845" spans="12:23" x14ac:dyDescent="0.35">
      <c r="L845" s="319"/>
      <c r="M845" s="334"/>
      <c r="N845" s="334"/>
      <c r="O845" s="334"/>
      <c r="P845" s="334"/>
      <c r="Q845" s="334"/>
      <c r="R845" s="334"/>
      <c r="S845" s="334"/>
      <c r="T845" s="334"/>
      <c r="U845" s="334"/>
      <c r="V845" s="334"/>
      <c r="W845" s="334"/>
    </row>
    <row r="846" spans="12:23" x14ac:dyDescent="0.35">
      <c r="L846" s="319"/>
      <c r="M846" s="334"/>
      <c r="N846" s="334"/>
      <c r="O846" s="334"/>
      <c r="P846" s="334"/>
      <c r="Q846" s="334"/>
      <c r="R846" s="334"/>
      <c r="S846" s="334"/>
      <c r="T846" s="334"/>
      <c r="U846" s="334"/>
      <c r="V846" s="334"/>
      <c r="W846" s="334"/>
    </row>
    <row r="847" spans="12:23" x14ac:dyDescent="0.35">
      <c r="L847" s="319"/>
      <c r="M847" s="334"/>
      <c r="N847" s="334"/>
      <c r="O847" s="334"/>
      <c r="P847" s="334"/>
      <c r="Q847" s="334"/>
      <c r="R847" s="334"/>
      <c r="S847" s="334"/>
      <c r="T847" s="334"/>
      <c r="U847" s="334"/>
      <c r="V847" s="334"/>
      <c r="W847" s="334"/>
    </row>
    <row r="848" spans="12:23" x14ac:dyDescent="0.35">
      <c r="L848" s="319"/>
      <c r="M848" s="334"/>
      <c r="N848" s="334"/>
      <c r="O848" s="334"/>
      <c r="P848" s="334"/>
      <c r="Q848" s="334"/>
      <c r="R848" s="334"/>
      <c r="S848" s="334"/>
      <c r="T848" s="334"/>
      <c r="U848" s="334"/>
      <c r="V848" s="334"/>
      <c r="W848" s="334"/>
    </row>
    <row r="849" spans="12:23" x14ac:dyDescent="0.35">
      <c r="L849" s="319"/>
      <c r="M849" s="334"/>
      <c r="N849" s="334"/>
      <c r="O849" s="334"/>
      <c r="P849" s="334"/>
      <c r="Q849" s="334"/>
      <c r="R849" s="334"/>
      <c r="S849" s="334"/>
      <c r="T849" s="334"/>
      <c r="U849" s="334"/>
      <c r="V849" s="334"/>
      <c r="W849" s="334"/>
    </row>
    <row r="850" spans="12:23" x14ac:dyDescent="0.35">
      <c r="L850" s="319"/>
      <c r="M850" s="334"/>
      <c r="N850" s="334"/>
      <c r="O850" s="334"/>
      <c r="P850" s="334"/>
      <c r="Q850" s="334"/>
      <c r="R850" s="334"/>
      <c r="S850" s="334"/>
      <c r="T850" s="334"/>
      <c r="U850" s="334"/>
      <c r="V850" s="334"/>
      <c r="W850" s="334"/>
    </row>
    <row r="851" spans="12:23" x14ac:dyDescent="0.35">
      <c r="L851" s="319"/>
      <c r="M851" s="334"/>
      <c r="N851" s="334"/>
      <c r="O851" s="334"/>
      <c r="P851" s="334"/>
      <c r="Q851" s="334"/>
      <c r="R851" s="334"/>
      <c r="S851" s="334"/>
      <c r="T851" s="334"/>
      <c r="U851" s="334"/>
      <c r="V851" s="334"/>
      <c r="W851" s="334"/>
    </row>
    <row r="852" spans="12:23" x14ac:dyDescent="0.35">
      <c r="L852" s="319"/>
      <c r="M852" s="334"/>
      <c r="N852" s="334"/>
      <c r="O852" s="334"/>
      <c r="P852" s="334"/>
      <c r="Q852" s="334"/>
      <c r="R852" s="334"/>
      <c r="S852" s="334"/>
      <c r="T852" s="334"/>
      <c r="U852" s="334"/>
      <c r="V852" s="334"/>
      <c r="W852" s="334"/>
    </row>
    <row r="853" spans="12:23" x14ac:dyDescent="0.35">
      <c r="L853" s="319"/>
      <c r="M853" s="334"/>
      <c r="N853" s="334"/>
      <c r="O853" s="334"/>
      <c r="P853" s="334"/>
      <c r="Q853" s="334"/>
      <c r="R853" s="334"/>
      <c r="S853" s="334"/>
      <c r="T853" s="334"/>
      <c r="U853" s="334"/>
      <c r="V853" s="334"/>
      <c r="W853" s="334"/>
    </row>
    <row r="854" spans="12:23" x14ac:dyDescent="0.35">
      <c r="L854" s="319"/>
      <c r="M854" s="334"/>
      <c r="N854" s="334"/>
      <c r="O854" s="334"/>
      <c r="P854" s="334"/>
      <c r="Q854" s="334"/>
      <c r="R854" s="334"/>
      <c r="S854" s="334"/>
      <c r="T854" s="334"/>
      <c r="U854" s="334"/>
      <c r="V854" s="334"/>
      <c r="W854" s="334"/>
    </row>
    <row r="855" spans="12:23" x14ac:dyDescent="0.35">
      <c r="L855" s="319"/>
      <c r="M855" s="334"/>
      <c r="N855" s="334"/>
      <c r="O855" s="334"/>
      <c r="P855" s="334"/>
      <c r="Q855" s="334"/>
      <c r="R855" s="334"/>
      <c r="S855" s="334"/>
      <c r="T855" s="334"/>
      <c r="U855" s="334"/>
      <c r="V855" s="334"/>
      <c r="W855" s="334"/>
    </row>
    <row r="856" spans="12:23" x14ac:dyDescent="0.35">
      <c r="L856" s="319"/>
      <c r="M856" s="334"/>
      <c r="N856" s="334"/>
      <c r="O856" s="334"/>
      <c r="P856" s="334"/>
      <c r="Q856" s="334"/>
      <c r="R856" s="334"/>
      <c r="S856" s="334"/>
      <c r="T856" s="334"/>
      <c r="U856" s="334"/>
      <c r="V856" s="334"/>
      <c r="W856" s="334"/>
    </row>
    <row r="857" spans="12:23" x14ac:dyDescent="0.35">
      <c r="L857" s="319"/>
      <c r="M857" s="334"/>
      <c r="N857" s="334"/>
      <c r="O857" s="334"/>
      <c r="P857" s="334"/>
      <c r="Q857" s="334"/>
      <c r="R857" s="334"/>
      <c r="S857" s="334"/>
      <c r="T857" s="334"/>
      <c r="U857" s="334"/>
      <c r="V857" s="334"/>
      <c r="W857" s="334"/>
    </row>
    <row r="858" spans="12:23" x14ac:dyDescent="0.35">
      <c r="L858" s="319"/>
      <c r="M858" s="334"/>
      <c r="N858" s="334"/>
      <c r="O858" s="334"/>
      <c r="P858" s="334"/>
      <c r="Q858" s="334"/>
      <c r="R858" s="334"/>
      <c r="S858" s="334"/>
      <c r="T858" s="334"/>
      <c r="U858" s="334"/>
      <c r="V858" s="334"/>
      <c r="W858" s="334"/>
    </row>
    <row r="859" spans="12:23" x14ac:dyDescent="0.35">
      <c r="L859" s="319"/>
      <c r="M859" s="334"/>
      <c r="N859" s="334"/>
      <c r="O859" s="334"/>
      <c r="P859" s="334"/>
      <c r="Q859" s="334"/>
      <c r="R859" s="334"/>
      <c r="S859" s="334"/>
      <c r="T859" s="334"/>
      <c r="U859" s="334"/>
      <c r="V859" s="334"/>
      <c r="W859" s="334"/>
    </row>
    <row r="860" spans="12:23" x14ac:dyDescent="0.35">
      <c r="L860" s="319"/>
      <c r="M860" s="334"/>
      <c r="N860" s="334"/>
      <c r="O860" s="334"/>
      <c r="P860" s="334"/>
      <c r="Q860" s="334"/>
      <c r="R860" s="334"/>
      <c r="S860" s="334"/>
      <c r="T860" s="334"/>
      <c r="U860" s="334"/>
      <c r="V860" s="334"/>
      <c r="W860" s="334"/>
    </row>
    <row r="861" spans="12:23" x14ac:dyDescent="0.35">
      <c r="L861" s="319"/>
      <c r="M861" s="334"/>
      <c r="N861" s="334"/>
      <c r="O861" s="334"/>
      <c r="P861" s="334"/>
      <c r="Q861" s="334"/>
      <c r="R861" s="334"/>
      <c r="S861" s="334"/>
      <c r="T861" s="334"/>
      <c r="U861" s="334"/>
      <c r="V861" s="334"/>
      <c r="W861" s="334"/>
    </row>
    <row r="862" spans="12:23" x14ac:dyDescent="0.35">
      <c r="L862" s="319"/>
      <c r="M862" s="334"/>
      <c r="N862" s="334"/>
      <c r="O862" s="334"/>
      <c r="P862" s="334"/>
      <c r="Q862" s="334"/>
      <c r="R862" s="334"/>
      <c r="S862" s="334"/>
      <c r="T862" s="334"/>
      <c r="U862" s="334"/>
      <c r="V862" s="334"/>
      <c r="W862" s="334"/>
    </row>
    <row r="863" spans="12:23" x14ac:dyDescent="0.35">
      <c r="L863" s="319"/>
      <c r="M863" s="334"/>
      <c r="N863" s="334"/>
      <c r="O863" s="334"/>
      <c r="P863" s="334"/>
      <c r="Q863" s="334"/>
      <c r="R863" s="334"/>
      <c r="S863" s="334"/>
      <c r="T863" s="334"/>
      <c r="U863" s="334"/>
      <c r="V863" s="334"/>
      <c r="W863" s="334"/>
    </row>
    <row r="864" spans="12:23" x14ac:dyDescent="0.35">
      <c r="L864" s="319"/>
      <c r="M864" s="334"/>
      <c r="N864" s="334"/>
      <c r="O864" s="334"/>
      <c r="P864" s="334"/>
      <c r="Q864" s="334"/>
      <c r="R864" s="334"/>
      <c r="S864" s="334"/>
      <c r="T864" s="334"/>
      <c r="U864" s="334"/>
      <c r="V864" s="334"/>
      <c r="W864" s="334"/>
    </row>
    <row r="865" spans="12:23" x14ac:dyDescent="0.35">
      <c r="L865" s="319"/>
      <c r="M865" s="334"/>
      <c r="N865" s="334"/>
      <c r="O865" s="334"/>
      <c r="P865" s="334"/>
      <c r="Q865" s="334"/>
      <c r="R865" s="334"/>
      <c r="S865" s="334"/>
      <c r="T865" s="334"/>
      <c r="U865" s="334"/>
      <c r="V865" s="334"/>
      <c r="W865" s="334"/>
    </row>
    <row r="866" spans="12:23" x14ac:dyDescent="0.35">
      <c r="L866" s="319"/>
      <c r="M866" s="334"/>
      <c r="N866" s="334"/>
      <c r="O866" s="334"/>
      <c r="P866" s="334"/>
      <c r="Q866" s="334"/>
      <c r="R866" s="334"/>
      <c r="S866" s="334"/>
      <c r="T866" s="334"/>
      <c r="U866" s="334"/>
      <c r="V866" s="334"/>
      <c r="W866" s="334"/>
    </row>
    <row r="867" spans="12:23" x14ac:dyDescent="0.35">
      <c r="L867" s="319"/>
      <c r="M867" s="334"/>
      <c r="N867" s="334"/>
      <c r="O867" s="334"/>
      <c r="P867" s="334"/>
      <c r="Q867" s="334"/>
      <c r="R867" s="334"/>
      <c r="S867" s="334"/>
      <c r="T867" s="334"/>
      <c r="U867" s="334"/>
      <c r="V867" s="334"/>
      <c r="W867" s="334"/>
    </row>
    <row r="868" spans="12:23" x14ac:dyDescent="0.35">
      <c r="L868" s="319"/>
      <c r="M868" s="334"/>
      <c r="N868" s="334"/>
      <c r="O868" s="334"/>
      <c r="P868" s="334"/>
      <c r="Q868" s="334"/>
      <c r="R868" s="334"/>
      <c r="S868" s="334"/>
      <c r="T868" s="334"/>
      <c r="U868" s="334"/>
      <c r="V868" s="334"/>
      <c r="W868" s="334"/>
    </row>
    <row r="869" spans="12:23" x14ac:dyDescent="0.35">
      <c r="L869" s="319"/>
      <c r="M869" s="334"/>
      <c r="N869" s="334"/>
      <c r="O869" s="334"/>
      <c r="P869" s="334"/>
      <c r="Q869" s="334"/>
      <c r="R869" s="334"/>
      <c r="S869" s="334"/>
      <c r="T869" s="334"/>
      <c r="U869" s="334"/>
      <c r="V869" s="334"/>
      <c r="W869" s="334"/>
    </row>
    <row r="870" spans="12:23" x14ac:dyDescent="0.35">
      <c r="L870" s="319"/>
      <c r="M870" s="334"/>
      <c r="N870" s="334"/>
      <c r="O870" s="334"/>
      <c r="P870" s="334"/>
      <c r="Q870" s="334"/>
      <c r="R870" s="334"/>
      <c r="S870" s="334"/>
      <c r="T870" s="334"/>
      <c r="U870" s="334"/>
      <c r="V870" s="334"/>
      <c r="W870" s="334"/>
    </row>
    <row r="871" spans="12:23" x14ac:dyDescent="0.35">
      <c r="L871" s="319"/>
      <c r="M871" s="334"/>
      <c r="N871" s="334"/>
      <c r="O871" s="334"/>
      <c r="P871" s="334"/>
      <c r="Q871" s="334"/>
      <c r="R871" s="334"/>
      <c r="S871" s="334"/>
      <c r="T871" s="334"/>
      <c r="U871" s="334"/>
      <c r="V871" s="334"/>
      <c r="W871" s="334"/>
    </row>
    <row r="872" spans="12:23" x14ac:dyDescent="0.35">
      <c r="L872" s="319"/>
      <c r="M872" s="334"/>
      <c r="N872" s="334"/>
      <c r="O872" s="334"/>
      <c r="P872" s="334"/>
      <c r="Q872" s="334"/>
      <c r="R872" s="334"/>
      <c r="S872" s="334"/>
      <c r="T872" s="334"/>
      <c r="U872" s="334"/>
      <c r="V872" s="334"/>
      <c r="W872" s="334"/>
    </row>
    <row r="873" spans="12:23" x14ac:dyDescent="0.35">
      <c r="L873" s="319"/>
      <c r="M873" s="334"/>
      <c r="N873" s="334"/>
      <c r="O873" s="334"/>
      <c r="P873" s="334"/>
      <c r="Q873" s="334"/>
      <c r="R873" s="334"/>
      <c r="S873" s="334"/>
      <c r="T873" s="334"/>
      <c r="U873" s="334"/>
      <c r="V873" s="334"/>
      <c r="W873" s="334"/>
    </row>
    <row r="874" spans="12:23" x14ac:dyDescent="0.35">
      <c r="L874" s="319"/>
      <c r="M874" s="334"/>
      <c r="N874" s="334"/>
      <c r="O874" s="334"/>
      <c r="P874" s="334"/>
      <c r="Q874" s="334"/>
      <c r="R874" s="334"/>
      <c r="S874" s="334"/>
      <c r="T874" s="334"/>
      <c r="U874" s="334"/>
      <c r="V874" s="334"/>
      <c r="W874" s="334"/>
    </row>
    <row r="875" spans="12:23" x14ac:dyDescent="0.35">
      <c r="L875" s="319"/>
      <c r="M875" s="334"/>
      <c r="N875" s="334"/>
      <c r="O875" s="334"/>
      <c r="P875" s="334"/>
      <c r="Q875" s="334"/>
      <c r="R875" s="334"/>
      <c r="S875" s="334"/>
      <c r="T875" s="334"/>
      <c r="U875" s="334"/>
      <c r="V875" s="334"/>
      <c r="W875" s="334"/>
    </row>
    <row r="876" spans="12:23" x14ac:dyDescent="0.35">
      <c r="L876" s="319"/>
      <c r="M876" s="334"/>
      <c r="N876" s="334"/>
      <c r="O876" s="334"/>
      <c r="P876" s="334"/>
      <c r="Q876" s="334"/>
      <c r="R876" s="334"/>
      <c r="S876" s="334"/>
      <c r="T876" s="334"/>
      <c r="U876" s="334"/>
      <c r="V876" s="334"/>
      <c r="W876" s="334"/>
    </row>
    <row r="877" spans="12:23" x14ac:dyDescent="0.35">
      <c r="L877" s="319"/>
      <c r="M877" s="334"/>
      <c r="N877" s="334"/>
      <c r="O877" s="334"/>
      <c r="P877" s="334"/>
      <c r="Q877" s="334"/>
      <c r="R877" s="334"/>
      <c r="S877" s="334"/>
      <c r="T877" s="334"/>
      <c r="U877" s="334"/>
      <c r="V877" s="334"/>
      <c r="W877" s="334"/>
    </row>
    <row r="878" spans="12:23" x14ac:dyDescent="0.35">
      <c r="L878" s="319"/>
      <c r="M878" s="334"/>
      <c r="N878" s="334"/>
      <c r="O878" s="334"/>
      <c r="P878" s="334"/>
      <c r="Q878" s="334"/>
      <c r="R878" s="334"/>
      <c r="S878" s="334"/>
      <c r="T878" s="334"/>
      <c r="U878" s="334"/>
      <c r="V878" s="334"/>
      <c r="W878" s="334"/>
    </row>
    <row r="879" spans="12:23" x14ac:dyDescent="0.35">
      <c r="L879" s="319"/>
      <c r="M879" s="334"/>
      <c r="N879" s="334"/>
      <c r="O879" s="334"/>
      <c r="P879" s="334"/>
      <c r="Q879" s="334"/>
      <c r="R879" s="334"/>
      <c r="S879" s="334"/>
      <c r="T879" s="334"/>
      <c r="U879" s="334"/>
      <c r="V879" s="334"/>
      <c r="W879" s="334"/>
    </row>
    <row r="880" spans="12:23" x14ac:dyDescent="0.35">
      <c r="L880" s="319"/>
      <c r="M880" s="334"/>
      <c r="N880" s="334"/>
      <c r="O880" s="334"/>
      <c r="P880" s="334"/>
      <c r="Q880" s="334"/>
      <c r="R880" s="334"/>
      <c r="S880" s="334"/>
      <c r="T880" s="334"/>
      <c r="U880" s="334"/>
      <c r="V880" s="334"/>
      <c r="W880" s="334"/>
    </row>
    <row r="881" spans="12:23" x14ac:dyDescent="0.35">
      <c r="L881" s="319"/>
      <c r="M881" s="334"/>
      <c r="N881" s="334"/>
      <c r="O881" s="334"/>
      <c r="P881" s="334"/>
      <c r="Q881" s="334"/>
      <c r="R881" s="334"/>
      <c r="S881" s="334"/>
      <c r="T881" s="334"/>
      <c r="U881" s="334"/>
      <c r="V881" s="334"/>
      <c r="W881" s="334"/>
    </row>
    <row r="882" spans="12:23" x14ac:dyDescent="0.35">
      <c r="L882" s="319"/>
      <c r="M882" s="334"/>
      <c r="N882" s="334"/>
      <c r="O882" s="334"/>
      <c r="P882" s="334"/>
      <c r="Q882" s="334"/>
      <c r="R882" s="334"/>
      <c r="S882" s="334"/>
      <c r="T882" s="334"/>
      <c r="U882" s="334"/>
      <c r="V882" s="334"/>
      <c r="W882" s="334"/>
    </row>
    <row r="883" spans="12:23" x14ac:dyDescent="0.35">
      <c r="L883" s="319"/>
      <c r="M883" s="334"/>
      <c r="N883" s="334"/>
      <c r="O883" s="334"/>
      <c r="P883" s="334"/>
      <c r="Q883" s="334"/>
      <c r="R883" s="334"/>
      <c r="S883" s="334"/>
      <c r="T883" s="334"/>
      <c r="U883" s="334"/>
      <c r="V883" s="334"/>
      <c r="W883" s="334"/>
    </row>
    <row r="884" spans="12:23" x14ac:dyDescent="0.35">
      <c r="L884" s="319"/>
      <c r="M884" s="334"/>
      <c r="N884" s="334"/>
      <c r="O884" s="334"/>
      <c r="P884" s="334"/>
      <c r="Q884" s="334"/>
      <c r="R884" s="334"/>
      <c r="S884" s="334"/>
      <c r="T884" s="334"/>
      <c r="U884" s="334"/>
      <c r="V884" s="334"/>
      <c r="W884" s="334"/>
    </row>
    <row r="885" spans="12:23" x14ac:dyDescent="0.35">
      <c r="L885" s="319"/>
      <c r="M885" s="334"/>
      <c r="N885" s="334"/>
      <c r="O885" s="334"/>
      <c r="P885" s="334"/>
      <c r="Q885" s="334"/>
      <c r="R885" s="334"/>
      <c r="S885" s="334"/>
      <c r="T885" s="334"/>
      <c r="U885" s="334"/>
      <c r="V885" s="334"/>
      <c r="W885" s="334"/>
    </row>
    <row r="886" spans="12:23" x14ac:dyDescent="0.35">
      <c r="L886" s="319"/>
      <c r="M886" s="334"/>
      <c r="N886" s="334"/>
      <c r="O886" s="334"/>
      <c r="P886" s="334"/>
      <c r="Q886" s="334"/>
      <c r="R886" s="334"/>
      <c r="S886" s="334"/>
      <c r="T886" s="334"/>
      <c r="U886" s="334"/>
      <c r="V886" s="334"/>
      <c r="W886" s="334"/>
    </row>
    <row r="887" spans="12:23" x14ac:dyDescent="0.35">
      <c r="L887" s="319"/>
      <c r="M887" s="334"/>
      <c r="N887" s="334"/>
      <c r="O887" s="334"/>
      <c r="P887" s="334"/>
      <c r="Q887" s="334"/>
      <c r="R887" s="334"/>
      <c r="S887" s="334"/>
      <c r="T887" s="334"/>
      <c r="U887" s="334"/>
      <c r="V887" s="334"/>
      <c r="W887" s="334"/>
    </row>
    <row r="888" spans="12:23" x14ac:dyDescent="0.35">
      <c r="L888" s="319"/>
      <c r="M888" s="334"/>
      <c r="N888" s="334"/>
      <c r="O888" s="334"/>
      <c r="P888" s="334"/>
      <c r="Q888" s="334"/>
      <c r="R888" s="334"/>
      <c r="S888" s="334"/>
      <c r="T888" s="334"/>
      <c r="U888" s="334"/>
      <c r="V888" s="334"/>
      <c r="W888" s="334"/>
    </row>
    <row r="889" spans="12:23" x14ac:dyDescent="0.35">
      <c r="L889" s="319"/>
      <c r="M889" s="334"/>
      <c r="N889" s="334"/>
      <c r="O889" s="334"/>
      <c r="P889" s="334"/>
      <c r="Q889" s="334"/>
      <c r="R889" s="334"/>
      <c r="S889" s="334"/>
      <c r="T889" s="334"/>
      <c r="U889" s="334"/>
      <c r="V889" s="334"/>
      <c r="W889" s="334"/>
    </row>
    <row r="890" spans="12:23" x14ac:dyDescent="0.35">
      <c r="L890" s="319"/>
      <c r="M890" s="334"/>
      <c r="N890" s="334"/>
      <c r="O890" s="334"/>
      <c r="P890" s="334"/>
      <c r="Q890" s="334"/>
      <c r="R890" s="334"/>
      <c r="S890" s="334"/>
      <c r="T890" s="334"/>
      <c r="U890" s="334"/>
      <c r="V890" s="334"/>
      <c r="W890" s="334"/>
    </row>
    <row r="891" spans="12:23" x14ac:dyDescent="0.35">
      <c r="L891" s="319"/>
      <c r="M891" s="334"/>
      <c r="N891" s="334"/>
      <c r="O891" s="334"/>
      <c r="P891" s="334"/>
      <c r="Q891" s="334"/>
      <c r="R891" s="334"/>
      <c r="S891" s="334"/>
      <c r="T891" s="334"/>
      <c r="U891" s="334"/>
      <c r="V891" s="334"/>
      <c r="W891" s="334"/>
    </row>
    <row r="892" spans="12:23" x14ac:dyDescent="0.35">
      <c r="L892" s="319"/>
      <c r="M892" s="334"/>
      <c r="N892" s="334"/>
      <c r="O892" s="334"/>
      <c r="P892" s="334"/>
      <c r="Q892" s="334"/>
      <c r="R892" s="334"/>
      <c r="S892" s="334"/>
      <c r="T892" s="334"/>
      <c r="U892" s="334"/>
      <c r="V892" s="334"/>
      <c r="W892" s="334"/>
    </row>
    <row r="893" spans="12:23" x14ac:dyDescent="0.35">
      <c r="L893" s="319"/>
      <c r="M893" s="334"/>
      <c r="N893" s="334"/>
      <c r="O893" s="334"/>
      <c r="P893" s="334"/>
      <c r="Q893" s="334"/>
      <c r="R893" s="334"/>
      <c r="S893" s="334"/>
      <c r="T893" s="334"/>
      <c r="U893" s="334"/>
      <c r="V893" s="334"/>
      <c r="W893" s="334"/>
    </row>
    <row r="894" spans="12:23" x14ac:dyDescent="0.35">
      <c r="L894" s="319"/>
      <c r="M894" s="334"/>
      <c r="N894" s="334"/>
      <c r="O894" s="334"/>
      <c r="P894" s="334"/>
      <c r="Q894" s="334"/>
      <c r="R894" s="334"/>
      <c r="S894" s="334"/>
      <c r="T894" s="334"/>
      <c r="U894" s="334"/>
      <c r="V894" s="334"/>
      <c r="W894" s="334"/>
    </row>
    <row r="895" spans="12:23" x14ac:dyDescent="0.35">
      <c r="L895" s="319"/>
      <c r="M895" s="334"/>
      <c r="N895" s="334"/>
      <c r="O895" s="334"/>
      <c r="P895" s="334"/>
      <c r="Q895" s="334"/>
      <c r="R895" s="334"/>
      <c r="S895" s="334"/>
      <c r="T895" s="334"/>
      <c r="U895" s="334"/>
      <c r="V895" s="334"/>
      <c r="W895" s="334"/>
    </row>
    <row r="896" spans="12:23" x14ac:dyDescent="0.35">
      <c r="L896" s="319"/>
      <c r="M896" s="334"/>
      <c r="N896" s="334"/>
      <c r="O896" s="334"/>
      <c r="P896" s="334"/>
      <c r="Q896" s="334"/>
      <c r="R896" s="334"/>
      <c r="S896" s="334"/>
      <c r="T896" s="334"/>
      <c r="U896" s="334"/>
      <c r="V896" s="334"/>
      <c r="W896" s="334"/>
    </row>
    <row r="897" spans="12:23" x14ac:dyDescent="0.35">
      <c r="L897" s="319"/>
      <c r="M897" s="334"/>
      <c r="N897" s="334"/>
      <c r="O897" s="334"/>
      <c r="P897" s="334"/>
      <c r="Q897" s="334"/>
      <c r="R897" s="334"/>
      <c r="S897" s="334"/>
      <c r="T897" s="334"/>
      <c r="U897" s="334"/>
      <c r="V897" s="334"/>
      <c r="W897" s="334"/>
    </row>
    <row r="898" spans="12:23" x14ac:dyDescent="0.35">
      <c r="L898" s="319"/>
      <c r="M898" s="334"/>
      <c r="N898" s="334"/>
      <c r="O898" s="334"/>
      <c r="P898" s="334"/>
      <c r="Q898" s="334"/>
      <c r="R898" s="334"/>
      <c r="S898" s="334"/>
      <c r="T898" s="334"/>
      <c r="U898" s="334"/>
      <c r="V898" s="334"/>
      <c r="W898" s="334"/>
    </row>
    <row r="899" spans="12:23" x14ac:dyDescent="0.35">
      <c r="L899" s="319"/>
      <c r="M899" s="334"/>
      <c r="N899" s="334"/>
      <c r="O899" s="334"/>
      <c r="P899" s="334"/>
      <c r="Q899" s="334"/>
      <c r="R899" s="334"/>
      <c r="S899" s="334"/>
      <c r="T899" s="334"/>
      <c r="U899" s="334"/>
      <c r="V899" s="334"/>
      <c r="W899" s="334"/>
    </row>
    <row r="900" spans="12:23" x14ac:dyDescent="0.35">
      <c r="L900" s="319"/>
      <c r="M900" s="334"/>
      <c r="N900" s="334"/>
      <c r="O900" s="334"/>
      <c r="P900" s="334"/>
      <c r="Q900" s="334"/>
      <c r="R900" s="334"/>
      <c r="S900" s="334"/>
      <c r="T900" s="334"/>
      <c r="U900" s="334"/>
      <c r="V900" s="334"/>
      <c r="W900" s="334"/>
    </row>
    <row r="901" spans="12:23" x14ac:dyDescent="0.35">
      <c r="L901" s="319"/>
      <c r="M901" s="334"/>
      <c r="N901" s="334"/>
      <c r="O901" s="334"/>
      <c r="P901" s="334"/>
      <c r="Q901" s="334"/>
      <c r="R901" s="334"/>
      <c r="S901" s="334"/>
      <c r="T901" s="334"/>
      <c r="U901" s="334"/>
      <c r="V901" s="334"/>
      <c r="W901" s="334"/>
    </row>
    <row r="902" spans="12:23" x14ac:dyDescent="0.35">
      <c r="L902" s="319"/>
      <c r="M902" s="334"/>
      <c r="N902" s="334"/>
      <c r="O902" s="334"/>
      <c r="P902" s="334"/>
      <c r="Q902" s="334"/>
      <c r="R902" s="334"/>
      <c r="S902" s="334"/>
      <c r="T902" s="334"/>
      <c r="U902" s="334"/>
      <c r="V902" s="334"/>
      <c r="W902" s="334"/>
    </row>
    <row r="903" spans="12:23" x14ac:dyDescent="0.35">
      <c r="L903" s="319"/>
      <c r="M903" s="334"/>
      <c r="N903" s="334"/>
      <c r="O903" s="334"/>
      <c r="P903" s="334"/>
      <c r="Q903" s="334"/>
      <c r="R903" s="334"/>
      <c r="S903" s="334"/>
      <c r="T903" s="334"/>
      <c r="U903" s="334"/>
      <c r="V903" s="334"/>
      <c r="W903" s="334"/>
    </row>
    <row r="904" spans="12:23" x14ac:dyDescent="0.35">
      <c r="L904" s="319"/>
      <c r="M904" s="334"/>
      <c r="N904" s="334"/>
      <c r="O904" s="334"/>
      <c r="P904" s="334"/>
      <c r="Q904" s="334"/>
      <c r="R904" s="334"/>
      <c r="S904" s="334"/>
      <c r="T904" s="334"/>
      <c r="U904" s="334"/>
      <c r="V904" s="334"/>
      <c r="W904" s="334"/>
    </row>
    <row r="905" spans="12:23" x14ac:dyDescent="0.35">
      <c r="L905" s="319"/>
      <c r="M905" s="334"/>
      <c r="N905" s="334"/>
      <c r="O905" s="334"/>
      <c r="P905" s="334"/>
      <c r="Q905" s="334"/>
      <c r="R905" s="334"/>
      <c r="S905" s="334"/>
      <c r="T905" s="334"/>
      <c r="U905" s="334"/>
      <c r="V905" s="334"/>
      <c r="W905" s="334"/>
    </row>
    <row r="906" spans="12:23" x14ac:dyDescent="0.35">
      <c r="L906" s="319"/>
      <c r="M906" s="334"/>
      <c r="N906" s="334"/>
      <c r="O906" s="334"/>
      <c r="P906" s="334"/>
      <c r="Q906" s="334"/>
      <c r="R906" s="334"/>
      <c r="S906" s="334"/>
      <c r="T906" s="334"/>
      <c r="U906" s="334"/>
      <c r="V906" s="334"/>
      <c r="W906" s="334"/>
    </row>
    <row r="907" spans="12:23" x14ac:dyDescent="0.35">
      <c r="L907" s="319"/>
      <c r="M907" s="334"/>
      <c r="N907" s="334"/>
      <c r="O907" s="334"/>
      <c r="P907" s="334"/>
      <c r="Q907" s="334"/>
      <c r="R907" s="334"/>
      <c r="S907" s="334"/>
      <c r="T907" s="334"/>
      <c r="U907" s="334"/>
      <c r="V907" s="334"/>
      <c r="W907" s="334"/>
    </row>
    <row r="908" spans="12:23" x14ac:dyDescent="0.35">
      <c r="L908" s="319"/>
      <c r="M908" s="334"/>
      <c r="N908" s="334"/>
      <c r="O908" s="334"/>
      <c r="P908" s="334"/>
      <c r="Q908" s="334"/>
      <c r="R908" s="334"/>
      <c r="S908" s="334"/>
      <c r="T908" s="334"/>
      <c r="U908" s="334"/>
      <c r="V908" s="334"/>
      <c r="W908" s="334"/>
    </row>
    <row r="909" spans="12:23" x14ac:dyDescent="0.35">
      <c r="L909" s="319"/>
      <c r="M909" s="334"/>
      <c r="N909" s="334"/>
      <c r="O909" s="334"/>
      <c r="P909" s="334"/>
      <c r="Q909" s="334"/>
      <c r="R909" s="334"/>
      <c r="S909" s="334"/>
      <c r="T909" s="334"/>
      <c r="U909" s="334"/>
      <c r="V909" s="334"/>
      <c r="W909" s="334"/>
    </row>
    <row r="910" spans="12:23" x14ac:dyDescent="0.35">
      <c r="L910" s="319"/>
      <c r="M910" s="334"/>
      <c r="N910" s="334"/>
      <c r="O910" s="334"/>
      <c r="P910" s="334"/>
      <c r="Q910" s="334"/>
      <c r="R910" s="334"/>
      <c r="S910" s="334"/>
      <c r="T910" s="334"/>
      <c r="U910" s="334"/>
      <c r="V910" s="334"/>
      <c r="W910" s="334"/>
    </row>
    <row r="911" spans="12:23" x14ac:dyDescent="0.35">
      <c r="L911" s="319"/>
      <c r="M911" s="334"/>
      <c r="N911" s="334"/>
      <c r="O911" s="334"/>
      <c r="P911" s="334"/>
      <c r="Q911" s="334"/>
      <c r="R911" s="334"/>
      <c r="S911" s="334"/>
      <c r="T911" s="334"/>
      <c r="U911" s="334"/>
      <c r="V911" s="334"/>
      <c r="W911" s="334"/>
    </row>
    <row r="912" spans="12:23" x14ac:dyDescent="0.35">
      <c r="L912" s="319"/>
      <c r="M912" s="334"/>
      <c r="N912" s="334"/>
      <c r="O912" s="334"/>
      <c r="P912" s="334"/>
      <c r="Q912" s="334"/>
      <c r="R912" s="334"/>
      <c r="S912" s="334"/>
      <c r="T912" s="334"/>
      <c r="U912" s="334"/>
      <c r="V912" s="334"/>
      <c r="W912" s="334"/>
    </row>
    <row r="913" spans="12:23" x14ac:dyDescent="0.35">
      <c r="L913" s="319"/>
      <c r="M913" s="334"/>
      <c r="N913" s="334"/>
      <c r="O913" s="334"/>
      <c r="P913" s="334"/>
      <c r="Q913" s="334"/>
      <c r="R913" s="334"/>
      <c r="S913" s="334"/>
      <c r="T913" s="334"/>
      <c r="U913" s="334"/>
      <c r="V913" s="334"/>
      <c r="W913" s="334"/>
    </row>
    <row r="914" spans="12:23" x14ac:dyDescent="0.35">
      <c r="L914" s="319"/>
      <c r="M914" s="334"/>
      <c r="N914" s="334"/>
      <c r="O914" s="334"/>
      <c r="P914" s="334"/>
      <c r="Q914" s="334"/>
      <c r="R914" s="334"/>
      <c r="S914" s="334"/>
      <c r="T914" s="334"/>
      <c r="U914" s="334"/>
      <c r="V914" s="334"/>
      <c r="W914" s="334"/>
    </row>
    <row r="915" spans="12:23" x14ac:dyDescent="0.35">
      <c r="L915" s="319"/>
      <c r="M915" s="334"/>
      <c r="N915" s="334"/>
      <c r="O915" s="334"/>
      <c r="P915" s="334"/>
      <c r="Q915" s="334"/>
      <c r="R915" s="334"/>
      <c r="S915" s="334"/>
      <c r="T915" s="334"/>
      <c r="U915" s="334"/>
      <c r="V915" s="334"/>
      <c r="W915" s="334"/>
    </row>
    <row r="916" spans="12:23" x14ac:dyDescent="0.35">
      <c r="L916" s="319"/>
      <c r="M916" s="334"/>
      <c r="N916" s="334"/>
      <c r="O916" s="334"/>
      <c r="P916" s="334"/>
      <c r="Q916" s="334"/>
      <c r="R916" s="334"/>
      <c r="S916" s="334"/>
      <c r="T916" s="334"/>
      <c r="U916" s="334"/>
      <c r="V916" s="334"/>
      <c r="W916" s="334"/>
    </row>
    <row r="917" spans="12:23" x14ac:dyDescent="0.35">
      <c r="L917" s="319"/>
      <c r="M917" s="334"/>
      <c r="N917" s="334"/>
      <c r="O917" s="334"/>
      <c r="P917" s="334"/>
      <c r="Q917" s="334"/>
      <c r="R917" s="334"/>
      <c r="S917" s="334"/>
      <c r="T917" s="334"/>
      <c r="U917" s="334"/>
      <c r="V917" s="334"/>
      <c r="W917" s="334"/>
    </row>
    <row r="918" spans="12:23" x14ac:dyDescent="0.35">
      <c r="L918" s="319"/>
      <c r="M918" s="334"/>
      <c r="N918" s="334"/>
      <c r="O918" s="334"/>
      <c r="P918" s="334"/>
      <c r="Q918" s="334"/>
      <c r="R918" s="334"/>
      <c r="S918" s="334"/>
      <c r="T918" s="334"/>
      <c r="U918" s="334"/>
      <c r="V918" s="334"/>
      <c r="W918" s="334"/>
    </row>
    <row r="919" spans="12:23" x14ac:dyDescent="0.35">
      <c r="L919" s="319"/>
      <c r="M919" s="334"/>
      <c r="N919" s="334"/>
      <c r="O919" s="334"/>
      <c r="P919" s="334"/>
      <c r="Q919" s="334"/>
      <c r="R919" s="334"/>
      <c r="S919" s="334"/>
      <c r="T919" s="334"/>
      <c r="U919" s="334"/>
      <c r="V919" s="334"/>
      <c r="W919" s="334"/>
    </row>
    <row r="920" spans="12:23" x14ac:dyDescent="0.35">
      <c r="L920" s="319"/>
      <c r="M920" s="334"/>
      <c r="N920" s="334"/>
      <c r="O920" s="334"/>
      <c r="P920" s="334"/>
      <c r="Q920" s="334"/>
      <c r="R920" s="334"/>
      <c r="S920" s="334"/>
      <c r="T920" s="334"/>
      <c r="U920" s="334"/>
      <c r="V920" s="334"/>
      <c r="W920" s="334"/>
    </row>
    <row r="921" spans="12:23" x14ac:dyDescent="0.35">
      <c r="L921" s="319"/>
      <c r="M921" s="334"/>
      <c r="N921" s="334"/>
      <c r="O921" s="334"/>
      <c r="P921" s="334"/>
      <c r="Q921" s="334"/>
      <c r="R921" s="334"/>
      <c r="S921" s="334"/>
      <c r="T921" s="334"/>
      <c r="U921" s="334"/>
      <c r="V921" s="334"/>
      <c r="W921" s="334"/>
    </row>
    <row r="922" spans="12:23" x14ac:dyDescent="0.35">
      <c r="L922" s="319"/>
      <c r="M922" s="334"/>
      <c r="N922" s="334"/>
      <c r="O922" s="334"/>
      <c r="P922" s="334"/>
      <c r="Q922" s="334"/>
      <c r="R922" s="334"/>
      <c r="S922" s="334"/>
      <c r="T922" s="334"/>
      <c r="U922" s="334"/>
      <c r="V922" s="334"/>
      <c r="W922" s="334"/>
    </row>
    <row r="923" spans="12:23" x14ac:dyDescent="0.35">
      <c r="L923" s="319"/>
      <c r="M923" s="334"/>
      <c r="N923" s="334"/>
      <c r="O923" s="334"/>
      <c r="P923" s="334"/>
      <c r="Q923" s="334"/>
      <c r="R923" s="334"/>
      <c r="S923" s="334"/>
      <c r="T923" s="334"/>
      <c r="U923" s="334"/>
      <c r="V923" s="334"/>
      <c r="W923" s="334"/>
    </row>
    <row r="924" spans="12:23" x14ac:dyDescent="0.35">
      <c r="L924" s="319"/>
      <c r="M924" s="334"/>
      <c r="N924" s="334"/>
      <c r="O924" s="334"/>
      <c r="P924" s="334"/>
      <c r="Q924" s="334"/>
      <c r="R924" s="334"/>
      <c r="S924" s="334"/>
      <c r="T924" s="334"/>
      <c r="U924" s="334"/>
      <c r="V924" s="334"/>
      <c r="W924" s="334"/>
    </row>
    <row r="925" spans="12:23" x14ac:dyDescent="0.35">
      <c r="L925" s="319"/>
      <c r="M925" s="334"/>
      <c r="N925" s="334"/>
      <c r="O925" s="334"/>
      <c r="P925" s="334"/>
      <c r="Q925" s="334"/>
      <c r="R925" s="334"/>
      <c r="S925" s="334"/>
      <c r="T925" s="334"/>
      <c r="U925" s="334"/>
      <c r="V925" s="334"/>
      <c r="W925" s="334"/>
    </row>
    <row r="926" spans="12:23" x14ac:dyDescent="0.35">
      <c r="L926" s="319"/>
      <c r="M926" s="334"/>
      <c r="N926" s="334"/>
      <c r="O926" s="334"/>
      <c r="P926" s="334"/>
      <c r="Q926" s="334"/>
      <c r="R926" s="334"/>
      <c r="S926" s="334"/>
      <c r="T926" s="334"/>
      <c r="U926" s="334"/>
      <c r="V926" s="334"/>
      <c r="W926" s="334"/>
    </row>
    <row r="927" spans="12:23" x14ac:dyDescent="0.35">
      <c r="L927" s="319"/>
      <c r="M927" s="334"/>
      <c r="N927" s="334"/>
      <c r="O927" s="334"/>
      <c r="P927" s="334"/>
      <c r="Q927" s="334"/>
      <c r="R927" s="334"/>
      <c r="S927" s="334"/>
      <c r="T927" s="334"/>
      <c r="U927" s="334"/>
      <c r="V927" s="334"/>
      <c r="W927" s="334"/>
    </row>
    <row r="928" spans="12:23" x14ac:dyDescent="0.35">
      <c r="L928" s="319"/>
      <c r="M928" s="334"/>
      <c r="N928" s="334"/>
      <c r="O928" s="334"/>
      <c r="P928" s="334"/>
      <c r="Q928" s="334"/>
      <c r="R928" s="334"/>
      <c r="S928" s="334"/>
      <c r="T928" s="334"/>
      <c r="U928" s="334"/>
      <c r="V928" s="334"/>
      <c r="W928" s="334"/>
    </row>
    <row r="929" spans="12:23" x14ac:dyDescent="0.35">
      <c r="L929" s="319"/>
      <c r="M929" s="334"/>
      <c r="N929" s="334"/>
      <c r="O929" s="334"/>
      <c r="P929" s="334"/>
      <c r="Q929" s="334"/>
      <c r="R929" s="334"/>
      <c r="S929" s="334"/>
      <c r="T929" s="334"/>
      <c r="U929" s="334"/>
      <c r="V929" s="334"/>
      <c r="W929" s="334"/>
    </row>
    <row r="930" spans="12:23" x14ac:dyDescent="0.35">
      <c r="L930" s="319"/>
      <c r="M930" s="334"/>
      <c r="N930" s="334"/>
      <c r="O930" s="334"/>
      <c r="P930" s="334"/>
      <c r="Q930" s="334"/>
      <c r="R930" s="334"/>
      <c r="S930" s="334"/>
      <c r="T930" s="334"/>
      <c r="U930" s="334"/>
      <c r="V930" s="334"/>
      <c r="W930" s="334"/>
    </row>
    <row r="931" spans="12:23" x14ac:dyDescent="0.35">
      <c r="L931" s="319"/>
      <c r="M931" s="334"/>
      <c r="N931" s="334"/>
      <c r="O931" s="334"/>
      <c r="P931" s="334"/>
      <c r="Q931" s="334"/>
      <c r="R931" s="334"/>
      <c r="S931" s="334"/>
      <c r="T931" s="334"/>
      <c r="U931" s="334"/>
      <c r="V931" s="334"/>
      <c r="W931" s="334"/>
    </row>
    <row r="932" spans="12:23" x14ac:dyDescent="0.35">
      <c r="L932" s="319"/>
      <c r="M932" s="334"/>
      <c r="N932" s="334"/>
      <c r="O932" s="334"/>
      <c r="P932" s="334"/>
      <c r="Q932" s="334"/>
      <c r="R932" s="334"/>
      <c r="S932" s="334"/>
      <c r="T932" s="334"/>
      <c r="U932" s="334"/>
      <c r="V932" s="334"/>
      <c r="W932" s="334"/>
    </row>
    <row r="933" spans="12:23" x14ac:dyDescent="0.35">
      <c r="L933" s="319"/>
      <c r="M933" s="334"/>
      <c r="N933" s="334"/>
      <c r="O933" s="334"/>
      <c r="P933" s="334"/>
      <c r="Q933" s="334"/>
      <c r="R933" s="334"/>
      <c r="S933" s="334"/>
      <c r="T933" s="334"/>
      <c r="U933" s="334"/>
      <c r="V933" s="334"/>
      <c r="W933" s="334"/>
    </row>
    <row r="934" spans="12:23" x14ac:dyDescent="0.35">
      <c r="L934" s="319"/>
      <c r="M934" s="334"/>
      <c r="N934" s="334"/>
      <c r="O934" s="334"/>
      <c r="P934" s="334"/>
      <c r="Q934" s="334"/>
      <c r="R934" s="334"/>
      <c r="S934" s="334"/>
      <c r="T934" s="334"/>
      <c r="U934" s="334"/>
      <c r="V934" s="334"/>
      <c r="W934" s="334"/>
    </row>
    <row r="935" spans="12:23" x14ac:dyDescent="0.35">
      <c r="L935" s="319"/>
      <c r="M935" s="334"/>
      <c r="N935" s="334"/>
      <c r="O935" s="334"/>
      <c r="P935" s="334"/>
      <c r="Q935" s="334"/>
      <c r="R935" s="334"/>
      <c r="S935" s="334"/>
      <c r="T935" s="334"/>
      <c r="U935" s="334"/>
      <c r="V935" s="334"/>
      <c r="W935" s="334"/>
    </row>
    <row r="936" spans="12:23" x14ac:dyDescent="0.35">
      <c r="L936" s="319"/>
      <c r="M936" s="334"/>
      <c r="N936" s="334"/>
      <c r="O936" s="334"/>
      <c r="P936" s="334"/>
      <c r="Q936" s="334"/>
      <c r="R936" s="334"/>
      <c r="S936" s="334"/>
      <c r="T936" s="334"/>
      <c r="U936" s="334"/>
      <c r="V936" s="334"/>
      <c r="W936" s="334"/>
    </row>
    <row r="937" spans="12:23" x14ac:dyDescent="0.35">
      <c r="L937" s="319"/>
      <c r="M937" s="334"/>
      <c r="N937" s="334"/>
      <c r="O937" s="334"/>
      <c r="P937" s="334"/>
      <c r="Q937" s="334"/>
      <c r="R937" s="334"/>
      <c r="S937" s="334"/>
      <c r="T937" s="334"/>
      <c r="U937" s="334"/>
      <c r="V937" s="334"/>
      <c r="W937" s="334"/>
    </row>
    <row r="938" spans="12:23" x14ac:dyDescent="0.35">
      <c r="L938" s="319"/>
      <c r="M938" s="334"/>
      <c r="N938" s="334"/>
      <c r="O938" s="334"/>
      <c r="P938" s="334"/>
      <c r="Q938" s="334"/>
      <c r="R938" s="334"/>
      <c r="S938" s="334"/>
      <c r="T938" s="334"/>
      <c r="U938" s="334"/>
      <c r="V938" s="334"/>
      <c r="W938" s="334"/>
    </row>
    <row r="939" spans="12:23" x14ac:dyDescent="0.35">
      <c r="L939" s="319"/>
      <c r="M939" s="334"/>
      <c r="N939" s="334"/>
      <c r="O939" s="334"/>
      <c r="P939" s="334"/>
      <c r="Q939" s="334"/>
      <c r="R939" s="334"/>
      <c r="S939" s="334"/>
      <c r="T939" s="334"/>
      <c r="U939" s="334"/>
      <c r="V939" s="334"/>
      <c r="W939" s="334"/>
    </row>
    <row r="940" spans="12:23" x14ac:dyDescent="0.35">
      <c r="L940" s="319"/>
      <c r="M940" s="334"/>
      <c r="N940" s="334"/>
      <c r="O940" s="334"/>
      <c r="P940" s="334"/>
      <c r="Q940" s="334"/>
      <c r="R940" s="334"/>
      <c r="S940" s="334"/>
      <c r="T940" s="334"/>
      <c r="U940" s="334"/>
      <c r="V940" s="334"/>
      <c r="W940" s="334"/>
    </row>
    <row r="941" spans="12:23" x14ac:dyDescent="0.35">
      <c r="L941" s="319"/>
      <c r="M941" s="334"/>
      <c r="N941" s="334"/>
      <c r="O941" s="334"/>
      <c r="P941" s="334"/>
      <c r="Q941" s="334"/>
      <c r="R941" s="334"/>
      <c r="S941" s="334"/>
      <c r="T941" s="334"/>
      <c r="U941" s="334"/>
      <c r="V941" s="334"/>
      <c r="W941" s="334"/>
    </row>
    <row r="942" spans="12:23" x14ac:dyDescent="0.35">
      <c r="L942" s="319"/>
      <c r="M942" s="334"/>
      <c r="N942" s="334"/>
      <c r="O942" s="334"/>
      <c r="P942" s="334"/>
      <c r="Q942" s="334"/>
      <c r="R942" s="334"/>
      <c r="S942" s="334"/>
      <c r="T942" s="334"/>
      <c r="U942" s="334"/>
      <c r="V942" s="334"/>
      <c r="W942" s="334"/>
    </row>
    <row r="943" spans="12:23" x14ac:dyDescent="0.35">
      <c r="L943" s="319"/>
      <c r="M943" s="334"/>
      <c r="N943" s="334"/>
      <c r="O943" s="334"/>
      <c r="P943" s="334"/>
      <c r="Q943" s="334"/>
      <c r="R943" s="334"/>
      <c r="S943" s="334"/>
      <c r="T943" s="334"/>
      <c r="U943" s="334"/>
      <c r="V943" s="334"/>
      <c r="W943" s="334"/>
    </row>
    <row r="944" spans="12:23" x14ac:dyDescent="0.35">
      <c r="L944" s="319"/>
      <c r="M944" s="334"/>
      <c r="N944" s="334"/>
      <c r="O944" s="334"/>
      <c r="P944" s="334"/>
      <c r="Q944" s="334"/>
      <c r="R944" s="334"/>
      <c r="S944" s="334"/>
      <c r="T944" s="334"/>
      <c r="U944" s="334"/>
      <c r="V944" s="334"/>
      <c r="W944" s="334"/>
    </row>
    <row r="945" spans="12:23" x14ac:dyDescent="0.35">
      <c r="L945" s="319"/>
      <c r="M945" s="334"/>
      <c r="N945" s="334"/>
      <c r="O945" s="334"/>
      <c r="P945" s="334"/>
      <c r="Q945" s="334"/>
      <c r="R945" s="334"/>
      <c r="S945" s="334"/>
      <c r="T945" s="334"/>
      <c r="U945" s="334"/>
      <c r="V945" s="334"/>
      <c r="W945" s="334"/>
    </row>
    <row r="946" spans="12:23" x14ac:dyDescent="0.35">
      <c r="L946" s="319"/>
      <c r="M946" s="334"/>
      <c r="N946" s="334"/>
      <c r="O946" s="334"/>
      <c r="P946" s="334"/>
      <c r="Q946" s="334"/>
      <c r="R946" s="334"/>
      <c r="S946" s="334"/>
      <c r="T946" s="334"/>
      <c r="U946" s="334"/>
      <c r="V946" s="334"/>
      <c r="W946" s="334"/>
    </row>
    <row r="947" spans="12:23" x14ac:dyDescent="0.35">
      <c r="L947" s="319"/>
      <c r="M947" s="334"/>
      <c r="N947" s="334"/>
      <c r="O947" s="334"/>
      <c r="P947" s="334"/>
      <c r="Q947" s="334"/>
      <c r="R947" s="334"/>
      <c r="S947" s="334"/>
      <c r="T947" s="334"/>
      <c r="U947" s="334"/>
      <c r="V947" s="334"/>
      <c r="W947" s="334"/>
    </row>
    <row r="948" spans="12:23" x14ac:dyDescent="0.35">
      <c r="L948" s="319"/>
      <c r="M948" s="334"/>
      <c r="N948" s="334"/>
      <c r="O948" s="334"/>
      <c r="P948" s="334"/>
      <c r="Q948" s="334"/>
      <c r="R948" s="334"/>
      <c r="S948" s="334"/>
      <c r="T948" s="334"/>
      <c r="U948" s="334"/>
      <c r="V948" s="334"/>
      <c r="W948" s="334"/>
    </row>
    <row r="949" spans="12:23" x14ac:dyDescent="0.35">
      <c r="L949" s="319"/>
      <c r="M949" s="334"/>
      <c r="N949" s="334"/>
      <c r="O949" s="334"/>
      <c r="P949" s="334"/>
      <c r="Q949" s="334"/>
      <c r="R949" s="334"/>
      <c r="S949" s="334"/>
      <c r="T949" s="334"/>
      <c r="U949" s="334"/>
      <c r="V949" s="334"/>
      <c r="W949" s="334"/>
    </row>
    <row r="950" spans="12:23" x14ac:dyDescent="0.35">
      <c r="L950" s="319"/>
      <c r="M950" s="334"/>
      <c r="N950" s="334"/>
      <c r="O950" s="334"/>
      <c r="P950" s="334"/>
      <c r="Q950" s="334"/>
      <c r="R950" s="334"/>
      <c r="S950" s="334"/>
      <c r="T950" s="334"/>
      <c r="U950" s="334"/>
      <c r="V950" s="334"/>
      <c r="W950" s="334"/>
    </row>
    <row r="951" spans="12:23" x14ac:dyDescent="0.35">
      <c r="L951" s="319"/>
      <c r="M951" s="334"/>
      <c r="N951" s="334"/>
      <c r="O951" s="334"/>
      <c r="P951" s="334"/>
      <c r="Q951" s="334"/>
      <c r="R951" s="334"/>
      <c r="S951" s="334"/>
      <c r="T951" s="334"/>
      <c r="U951" s="334"/>
      <c r="V951" s="334"/>
      <c r="W951" s="334"/>
    </row>
    <row r="952" spans="12:23" x14ac:dyDescent="0.35">
      <c r="L952" s="319"/>
      <c r="M952" s="334"/>
      <c r="N952" s="334"/>
      <c r="O952" s="334"/>
      <c r="P952" s="334"/>
      <c r="Q952" s="334"/>
      <c r="R952" s="334"/>
      <c r="S952" s="334"/>
      <c r="T952" s="334"/>
      <c r="U952" s="334"/>
      <c r="V952" s="334"/>
      <c r="W952" s="334"/>
    </row>
    <row r="953" spans="12:23" x14ac:dyDescent="0.35">
      <c r="L953" s="319"/>
      <c r="M953" s="334"/>
      <c r="N953" s="334"/>
      <c r="O953" s="334"/>
      <c r="P953" s="334"/>
      <c r="Q953" s="334"/>
      <c r="R953" s="334"/>
      <c r="S953" s="334"/>
      <c r="T953" s="334"/>
      <c r="U953" s="334"/>
      <c r="V953" s="334"/>
      <c r="W953" s="334"/>
    </row>
    <row r="954" spans="12:23" x14ac:dyDescent="0.35">
      <c r="L954" s="319"/>
      <c r="M954" s="334"/>
      <c r="N954" s="334"/>
      <c r="O954" s="334"/>
      <c r="P954" s="334"/>
      <c r="Q954" s="334"/>
      <c r="R954" s="334"/>
      <c r="S954" s="334"/>
      <c r="T954" s="334"/>
      <c r="U954" s="334"/>
      <c r="V954" s="334"/>
      <c r="W954" s="334"/>
    </row>
    <row r="955" spans="12:23" x14ac:dyDescent="0.35">
      <c r="L955" s="319"/>
      <c r="M955" s="334"/>
      <c r="N955" s="334"/>
      <c r="O955" s="334"/>
      <c r="P955" s="334"/>
      <c r="Q955" s="334"/>
      <c r="R955" s="334"/>
      <c r="S955" s="334"/>
      <c r="T955" s="334"/>
      <c r="U955" s="334"/>
      <c r="V955" s="334"/>
      <c r="W955" s="334"/>
    </row>
    <row r="956" spans="12:23" x14ac:dyDescent="0.35">
      <c r="L956" s="319"/>
      <c r="M956" s="334"/>
      <c r="N956" s="334"/>
      <c r="O956" s="334"/>
      <c r="P956" s="334"/>
      <c r="Q956" s="334"/>
      <c r="R956" s="334"/>
      <c r="S956" s="334"/>
      <c r="T956" s="334"/>
      <c r="U956" s="334"/>
      <c r="V956" s="334"/>
      <c r="W956" s="334"/>
    </row>
    <row r="957" spans="12:23" x14ac:dyDescent="0.35">
      <c r="L957" s="319"/>
      <c r="M957" s="334"/>
      <c r="N957" s="334"/>
      <c r="O957" s="334"/>
      <c r="P957" s="334"/>
      <c r="Q957" s="334"/>
      <c r="R957" s="334"/>
      <c r="S957" s="334"/>
      <c r="T957" s="334"/>
      <c r="U957" s="334"/>
      <c r="V957" s="334"/>
      <c r="W957" s="334"/>
    </row>
    <row r="958" spans="12:23" x14ac:dyDescent="0.35">
      <c r="L958" s="319"/>
      <c r="M958" s="334"/>
      <c r="N958" s="334"/>
      <c r="O958" s="334"/>
      <c r="P958" s="334"/>
      <c r="Q958" s="334"/>
      <c r="R958" s="334"/>
      <c r="S958" s="334"/>
      <c r="T958" s="334"/>
      <c r="U958" s="334"/>
      <c r="V958" s="334"/>
      <c r="W958" s="334"/>
    </row>
    <row r="959" spans="12:23" x14ac:dyDescent="0.35">
      <c r="L959" s="319"/>
      <c r="M959" s="334"/>
      <c r="N959" s="334"/>
      <c r="O959" s="334"/>
      <c r="P959" s="334"/>
      <c r="Q959" s="334"/>
      <c r="R959" s="334"/>
      <c r="S959" s="334"/>
      <c r="T959" s="334"/>
      <c r="U959" s="334"/>
      <c r="V959" s="334"/>
      <c r="W959" s="334"/>
    </row>
    <row r="960" spans="12:23" x14ac:dyDescent="0.35">
      <c r="L960" s="319"/>
      <c r="M960" s="334"/>
      <c r="N960" s="334"/>
      <c r="O960" s="334"/>
      <c r="P960" s="334"/>
      <c r="Q960" s="334"/>
      <c r="R960" s="334"/>
      <c r="S960" s="334"/>
      <c r="T960" s="334"/>
      <c r="U960" s="334"/>
      <c r="V960" s="334"/>
      <c r="W960" s="334"/>
    </row>
    <row r="961" spans="12:23" x14ac:dyDescent="0.35">
      <c r="L961" s="319"/>
      <c r="M961" s="334"/>
      <c r="N961" s="334"/>
      <c r="O961" s="334"/>
      <c r="P961" s="334"/>
      <c r="Q961" s="334"/>
      <c r="R961" s="334"/>
      <c r="S961" s="334"/>
      <c r="T961" s="334"/>
      <c r="U961" s="334"/>
      <c r="V961" s="334"/>
      <c r="W961" s="334"/>
    </row>
    <row r="962" spans="12:23" x14ac:dyDescent="0.35">
      <c r="L962" s="319"/>
      <c r="M962" s="334"/>
      <c r="N962" s="334"/>
      <c r="O962" s="334"/>
      <c r="P962" s="334"/>
      <c r="Q962" s="334"/>
      <c r="R962" s="334"/>
      <c r="S962" s="334"/>
      <c r="T962" s="334"/>
      <c r="U962" s="334"/>
      <c r="V962" s="334"/>
      <c r="W962" s="334"/>
    </row>
    <row r="963" spans="12:23" x14ac:dyDescent="0.35">
      <c r="L963" s="319"/>
      <c r="M963" s="334"/>
      <c r="N963" s="334"/>
      <c r="O963" s="334"/>
      <c r="P963" s="334"/>
      <c r="Q963" s="334"/>
      <c r="R963" s="334"/>
      <c r="S963" s="334"/>
      <c r="T963" s="334"/>
      <c r="U963" s="334"/>
      <c r="V963" s="334"/>
      <c r="W963" s="334"/>
    </row>
    <row r="964" spans="12:23" x14ac:dyDescent="0.35">
      <c r="L964" s="319"/>
      <c r="M964" s="334"/>
      <c r="N964" s="334"/>
      <c r="O964" s="334"/>
      <c r="P964" s="334"/>
      <c r="Q964" s="334"/>
      <c r="R964" s="334"/>
      <c r="S964" s="334"/>
      <c r="T964" s="334"/>
      <c r="U964" s="334"/>
      <c r="V964" s="334"/>
      <c r="W964" s="334"/>
    </row>
    <row r="965" spans="12:23" x14ac:dyDescent="0.35">
      <c r="L965" s="319"/>
      <c r="M965" s="334"/>
      <c r="N965" s="334"/>
      <c r="O965" s="334"/>
      <c r="P965" s="334"/>
      <c r="Q965" s="334"/>
      <c r="R965" s="334"/>
      <c r="S965" s="334"/>
      <c r="T965" s="334"/>
      <c r="U965" s="334"/>
      <c r="V965" s="334"/>
      <c r="W965" s="334"/>
    </row>
    <row r="966" spans="12:23" x14ac:dyDescent="0.35">
      <c r="L966" s="319"/>
      <c r="M966" s="334"/>
      <c r="N966" s="334"/>
      <c r="O966" s="334"/>
      <c r="P966" s="334"/>
      <c r="Q966" s="334"/>
      <c r="R966" s="334"/>
      <c r="S966" s="334"/>
      <c r="T966" s="334"/>
      <c r="U966" s="334"/>
      <c r="V966" s="334"/>
      <c r="W966" s="334"/>
    </row>
    <row r="967" spans="12:23" x14ac:dyDescent="0.35">
      <c r="L967" s="319"/>
      <c r="M967" s="334"/>
      <c r="N967" s="334"/>
      <c r="O967" s="334"/>
      <c r="P967" s="334"/>
      <c r="Q967" s="334"/>
      <c r="R967" s="334"/>
      <c r="S967" s="334"/>
      <c r="T967" s="334"/>
      <c r="U967" s="334"/>
      <c r="V967" s="334"/>
      <c r="W967" s="334"/>
    </row>
    <row r="968" spans="12:23" x14ac:dyDescent="0.35">
      <c r="L968" s="319"/>
      <c r="M968" s="334"/>
      <c r="N968" s="334"/>
      <c r="O968" s="334"/>
      <c r="P968" s="334"/>
      <c r="Q968" s="334"/>
      <c r="R968" s="334"/>
      <c r="S968" s="334"/>
      <c r="T968" s="334"/>
      <c r="U968" s="334"/>
      <c r="V968" s="334"/>
      <c r="W968" s="334"/>
    </row>
    <row r="969" spans="12:23" x14ac:dyDescent="0.35">
      <c r="L969" s="319"/>
      <c r="M969" s="334"/>
      <c r="N969" s="334"/>
      <c r="O969" s="334"/>
      <c r="P969" s="334"/>
      <c r="Q969" s="334"/>
      <c r="R969" s="334"/>
      <c r="S969" s="334"/>
      <c r="T969" s="334"/>
      <c r="U969" s="334"/>
      <c r="V969" s="334"/>
      <c r="W969" s="334"/>
    </row>
    <row r="970" spans="12:23" x14ac:dyDescent="0.35">
      <c r="L970" s="319"/>
      <c r="M970" s="334"/>
      <c r="N970" s="334"/>
      <c r="O970" s="334"/>
      <c r="P970" s="334"/>
      <c r="Q970" s="334"/>
      <c r="R970" s="334"/>
      <c r="S970" s="334"/>
      <c r="T970" s="334"/>
      <c r="U970" s="334"/>
      <c r="V970" s="334"/>
      <c r="W970" s="334"/>
    </row>
    <row r="971" spans="12:23" x14ac:dyDescent="0.35">
      <c r="L971" s="319"/>
      <c r="M971" s="334"/>
      <c r="N971" s="334"/>
      <c r="O971" s="334"/>
      <c r="P971" s="334"/>
      <c r="Q971" s="334"/>
      <c r="R971" s="334"/>
      <c r="S971" s="334"/>
      <c r="T971" s="334"/>
      <c r="U971" s="334"/>
      <c r="V971" s="334"/>
      <c r="W971" s="334"/>
    </row>
    <row r="972" spans="12:23" x14ac:dyDescent="0.35">
      <c r="L972" s="319"/>
      <c r="M972" s="334"/>
      <c r="N972" s="334"/>
      <c r="O972" s="334"/>
      <c r="P972" s="334"/>
      <c r="Q972" s="334"/>
      <c r="R972" s="334"/>
      <c r="S972" s="334"/>
      <c r="T972" s="334"/>
      <c r="U972" s="334"/>
      <c r="V972" s="334"/>
      <c r="W972" s="334"/>
    </row>
    <row r="973" spans="12:23" x14ac:dyDescent="0.35">
      <c r="L973" s="319"/>
      <c r="M973" s="334"/>
      <c r="N973" s="334"/>
      <c r="O973" s="334"/>
      <c r="P973" s="334"/>
      <c r="Q973" s="334"/>
      <c r="R973" s="334"/>
      <c r="S973" s="334"/>
      <c r="T973" s="334"/>
      <c r="U973" s="334"/>
      <c r="V973" s="334"/>
      <c r="W973" s="334"/>
    </row>
    <row r="974" spans="12:23" x14ac:dyDescent="0.35">
      <c r="L974" s="319"/>
      <c r="M974" s="334"/>
      <c r="N974" s="334"/>
      <c r="O974" s="334"/>
      <c r="P974" s="334"/>
      <c r="Q974" s="334"/>
      <c r="R974" s="334"/>
      <c r="S974" s="334"/>
      <c r="T974" s="334"/>
      <c r="U974" s="334"/>
      <c r="V974" s="334"/>
      <c r="W974" s="334"/>
    </row>
    <row r="975" spans="12:23" x14ac:dyDescent="0.35">
      <c r="L975" s="319"/>
      <c r="M975" s="334"/>
      <c r="N975" s="334"/>
      <c r="O975" s="334"/>
      <c r="P975" s="334"/>
      <c r="Q975" s="334"/>
      <c r="R975" s="334"/>
      <c r="S975" s="334"/>
      <c r="T975" s="334"/>
      <c r="U975" s="334"/>
      <c r="V975" s="334"/>
      <c r="W975" s="334"/>
    </row>
    <row r="976" spans="12:23" x14ac:dyDescent="0.35">
      <c r="L976" s="319"/>
      <c r="M976" s="334"/>
      <c r="N976" s="334"/>
      <c r="O976" s="334"/>
      <c r="P976" s="334"/>
      <c r="Q976" s="334"/>
      <c r="R976" s="334"/>
      <c r="S976" s="334"/>
      <c r="T976" s="334"/>
      <c r="U976" s="334"/>
      <c r="V976" s="334"/>
      <c r="W976" s="334"/>
    </row>
    <row r="977" spans="12:23" x14ac:dyDescent="0.35">
      <c r="L977" s="319"/>
      <c r="M977" s="334"/>
      <c r="N977" s="334"/>
      <c r="O977" s="334"/>
      <c r="P977" s="334"/>
      <c r="Q977" s="334"/>
      <c r="R977" s="334"/>
      <c r="S977" s="334"/>
      <c r="T977" s="334"/>
      <c r="U977" s="334"/>
      <c r="V977" s="334"/>
      <c r="W977" s="334"/>
    </row>
    <row r="978" spans="12:23" x14ac:dyDescent="0.35">
      <c r="L978" s="319"/>
      <c r="M978" s="334"/>
      <c r="N978" s="334"/>
      <c r="O978" s="334"/>
      <c r="P978" s="334"/>
      <c r="Q978" s="334"/>
      <c r="R978" s="334"/>
      <c r="S978" s="334"/>
      <c r="T978" s="334"/>
      <c r="U978" s="334"/>
      <c r="V978" s="334"/>
      <c r="W978" s="334"/>
    </row>
    <row r="979" spans="12:23" x14ac:dyDescent="0.35">
      <c r="L979" s="319"/>
      <c r="M979" s="334"/>
      <c r="N979" s="334"/>
      <c r="O979" s="334"/>
      <c r="P979" s="334"/>
      <c r="Q979" s="334"/>
      <c r="R979" s="334"/>
      <c r="S979" s="334"/>
      <c r="T979" s="334"/>
      <c r="U979" s="334"/>
      <c r="V979" s="334"/>
      <c r="W979" s="334"/>
    </row>
    <row r="980" spans="12:23" x14ac:dyDescent="0.35">
      <c r="L980" s="319"/>
      <c r="M980" s="334"/>
      <c r="N980" s="334"/>
      <c r="O980" s="334"/>
      <c r="P980" s="334"/>
      <c r="Q980" s="334"/>
      <c r="R980" s="334"/>
      <c r="S980" s="334"/>
      <c r="T980" s="334"/>
      <c r="U980" s="334"/>
      <c r="V980" s="334"/>
      <c r="W980" s="334"/>
    </row>
    <row r="981" spans="12:23" x14ac:dyDescent="0.35">
      <c r="L981" s="319"/>
      <c r="M981" s="334"/>
      <c r="N981" s="334"/>
      <c r="O981" s="334"/>
      <c r="P981" s="334"/>
      <c r="Q981" s="334"/>
      <c r="R981" s="334"/>
      <c r="S981" s="334"/>
      <c r="T981" s="334"/>
      <c r="U981" s="334"/>
      <c r="V981" s="334"/>
      <c r="W981" s="334"/>
    </row>
    <row r="982" spans="12:23" x14ac:dyDescent="0.35">
      <c r="L982" s="319"/>
      <c r="M982" s="334"/>
      <c r="N982" s="334"/>
      <c r="O982" s="334"/>
      <c r="P982" s="334"/>
      <c r="Q982" s="334"/>
      <c r="R982" s="334"/>
      <c r="S982" s="334"/>
      <c r="T982" s="334"/>
      <c r="U982" s="334"/>
      <c r="V982" s="334"/>
      <c r="W982" s="334"/>
    </row>
    <row r="983" spans="12:23" x14ac:dyDescent="0.35">
      <c r="L983" s="319"/>
      <c r="M983" s="334"/>
      <c r="N983" s="334"/>
      <c r="O983" s="334"/>
      <c r="P983" s="334"/>
      <c r="Q983" s="334"/>
      <c r="R983" s="334"/>
      <c r="S983" s="334"/>
      <c r="T983" s="334"/>
      <c r="U983" s="334"/>
      <c r="V983" s="334"/>
      <c r="W983" s="334"/>
    </row>
    <row r="984" spans="12:23" x14ac:dyDescent="0.35">
      <c r="L984" s="319"/>
      <c r="M984" s="334"/>
      <c r="N984" s="334"/>
      <c r="O984" s="334"/>
      <c r="P984" s="334"/>
      <c r="Q984" s="334"/>
      <c r="R984" s="334"/>
      <c r="S984" s="334"/>
      <c r="T984" s="334"/>
      <c r="U984" s="334"/>
      <c r="V984" s="334"/>
      <c r="W984" s="334"/>
    </row>
    <row r="985" spans="12:23" x14ac:dyDescent="0.35">
      <c r="L985" s="319"/>
      <c r="M985" s="334"/>
      <c r="N985" s="334"/>
      <c r="O985" s="334"/>
      <c r="P985" s="334"/>
      <c r="Q985" s="334"/>
      <c r="R985" s="334"/>
      <c r="S985" s="334"/>
      <c r="T985" s="334"/>
      <c r="U985" s="334"/>
      <c r="V985" s="334"/>
      <c r="W985" s="334"/>
    </row>
    <row r="986" spans="12:23" x14ac:dyDescent="0.35">
      <c r="L986" s="319"/>
      <c r="M986" s="334"/>
      <c r="N986" s="334"/>
      <c r="O986" s="334"/>
      <c r="P986" s="334"/>
      <c r="Q986" s="334"/>
      <c r="R986" s="334"/>
      <c r="S986" s="334"/>
      <c r="T986" s="334"/>
      <c r="U986" s="334"/>
      <c r="V986" s="334"/>
      <c r="W986" s="334"/>
    </row>
    <row r="987" spans="12:23" x14ac:dyDescent="0.35">
      <c r="L987" s="319"/>
      <c r="M987" s="334"/>
      <c r="N987" s="334"/>
      <c r="O987" s="334"/>
      <c r="P987" s="334"/>
      <c r="Q987" s="334"/>
      <c r="R987" s="334"/>
      <c r="S987" s="334"/>
      <c r="T987" s="334"/>
      <c r="U987" s="334"/>
      <c r="V987" s="334"/>
      <c r="W987" s="334"/>
    </row>
    <row r="988" spans="12:23" x14ac:dyDescent="0.35">
      <c r="L988" s="319"/>
      <c r="M988" s="334"/>
      <c r="N988" s="334"/>
      <c r="O988" s="334"/>
      <c r="P988" s="334"/>
      <c r="Q988" s="334"/>
      <c r="R988" s="334"/>
      <c r="S988" s="334"/>
      <c r="T988" s="334"/>
      <c r="U988" s="334"/>
      <c r="V988" s="334"/>
      <c r="W988" s="334"/>
    </row>
    <row r="989" spans="12:23" x14ac:dyDescent="0.35">
      <c r="L989" s="319"/>
      <c r="M989" s="334"/>
      <c r="N989" s="334"/>
      <c r="O989" s="334"/>
      <c r="P989" s="334"/>
      <c r="Q989" s="334"/>
      <c r="R989" s="334"/>
      <c r="S989" s="334"/>
      <c r="T989" s="334"/>
      <c r="U989" s="334"/>
      <c r="V989" s="334"/>
      <c r="W989" s="334"/>
    </row>
    <row r="990" spans="12:23" x14ac:dyDescent="0.35">
      <c r="L990" s="319"/>
      <c r="M990" s="334"/>
      <c r="N990" s="334"/>
      <c r="O990" s="334"/>
      <c r="P990" s="334"/>
      <c r="Q990" s="334"/>
      <c r="R990" s="334"/>
      <c r="S990" s="334"/>
      <c r="T990" s="334"/>
      <c r="U990" s="334"/>
      <c r="V990" s="334"/>
      <c r="W990" s="334"/>
    </row>
    <row r="991" spans="12:23" x14ac:dyDescent="0.35">
      <c r="L991" s="319"/>
      <c r="M991" s="334"/>
      <c r="N991" s="334"/>
      <c r="O991" s="334"/>
      <c r="P991" s="334"/>
      <c r="Q991" s="334"/>
      <c r="R991" s="334"/>
      <c r="S991" s="334"/>
      <c r="T991" s="334"/>
      <c r="U991" s="334"/>
      <c r="V991" s="334"/>
      <c r="W991" s="334"/>
    </row>
    <row r="992" spans="12:23" x14ac:dyDescent="0.35">
      <c r="L992" s="319"/>
      <c r="M992" s="334"/>
      <c r="N992" s="334"/>
      <c r="O992" s="334"/>
      <c r="P992" s="334"/>
      <c r="Q992" s="334"/>
      <c r="R992" s="334"/>
      <c r="S992" s="334"/>
      <c r="T992" s="334"/>
      <c r="U992" s="334"/>
      <c r="V992" s="334"/>
      <c r="W992" s="334"/>
    </row>
    <row r="993" spans="12:23" x14ac:dyDescent="0.35">
      <c r="L993" s="319"/>
      <c r="M993" s="334"/>
      <c r="N993" s="334"/>
      <c r="O993" s="334"/>
      <c r="P993" s="334"/>
      <c r="Q993" s="334"/>
      <c r="R993" s="334"/>
      <c r="S993" s="334"/>
      <c r="T993" s="334"/>
      <c r="U993" s="334"/>
      <c r="V993" s="334"/>
      <c r="W993" s="334"/>
    </row>
    <row r="994" spans="12:23" x14ac:dyDescent="0.35">
      <c r="L994" s="319"/>
      <c r="M994" s="334"/>
      <c r="N994" s="334"/>
      <c r="O994" s="334"/>
      <c r="P994" s="334"/>
      <c r="Q994" s="334"/>
      <c r="R994" s="334"/>
      <c r="S994" s="334"/>
      <c r="T994" s="334"/>
      <c r="U994" s="334"/>
      <c r="V994" s="334"/>
      <c r="W994" s="334"/>
    </row>
    <row r="995" spans="12:23" x14ac:dyDescent="0.35">
      <c r="L995" s="319"/>
      <c r="M995" s="334"/>
      <c r="N995" s="334"/>
      <c r="O995" s="334"/>
      <c r="P995" s="334"/>
      <c r="Q995" s="334"/>
      <c r="R995" s="334"/>
      <c r="S995" s="334"/>
      <c r="T995" s="334"/>
      <c r="U995" s="334"/>
      <c r="V995" s="334"/>
      <c r="W995" s="334"/>
    </row>
  </sheetData>
  <autoFilter ref="A2:R20"/>
  <mergeCells count="3">
    <mergeCell ref="A1:J1"/>
    <mergeCell ref="L1:R1"/>
    <mergeCell ref="S1:T1"/>
  </mergeCells>
  <pageMargins left="0.23622047244094491" right="0.23622047244094491" top="0.74803149606299213" bottom="0.74803149606299213" header="0.31496062992125984" footer="0.31496062992125984"/>
  <pageSetup paperSize="8" scale="53" fitToHeight="0" orientation="landscape" r:id="rId1"/>
  <headerFooter alignWithMargins="0">
    <oddHeader>&amp;L&amp;12BOEK 2 - OPDRACHTENCONTROLE NON PIE 2019&amp;RCTR-CSR</oddHeader>
    <oddFooter>&amp;C&amp;A&amp;R&amp;P/&amp;N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Formules!$B$82</xm:f>
          </x14:formula1>
          <xm:sqref>H9:H12 H14 H16:H18 H20 H5:H7</xm:sqref>
        </x14:dataValidation>
        <x14:dataValidation type="list" allowBlank="1" showInputMessage="1" showErrorMessage="1">
          <x14:formula1>
            <xm:f>Formules!$A$98:$A$100</xm:f>
          </x14:formula1>
          <xm:sqref>E5:E7 E10:E12 E14 E17:E18 E20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6"/>
  <sheetViews>
    <sheetView topLeftCell="A17" zoomScale="90" zoomScaleNormal="90" workbookViewId="0">
      <selection activeCell="A19" sqref="A19:H19"/>
    </sheetView>
  </sheetViews>
  <sheetFormatPr defaultColWidth="9.1796875" defaultRowHeight="12.5" x14ac:dyDescent="0.25"/>
  <cols>
    <col min="1" max="5" width="9.1796875" style="229"/>
    <col min="6" max="6" width="61.54296875" style="229" customWidth="1"/>
    <col min="7" max="7" width="10.453125" style="229" customWidth="1"/>
    <col min="8" max="8" width="10.453125" style="229" bestFit="1" customWidth="1"/>
    <col min="9" max="16384" width="9.1796875" style="229"/>
  </cols>
  <sheetData>
    <row r="1" spans="6:11" s="226" customFormat="1" hidden="1" x14ac:dyDescent="0.25"/>
    <row r="2" spans="6:11" s="226" customFormat="1" hidden="1" x14ac:dyDescent="0.25"/>
    <row r="3" spans="6:11" s="226" customFormat="1" hidden="1" x14ac:dyDescent="0.25">
      <c r="F3" s="227"/>
      <c r="G3" s="227"/>
      <c r="H3" s="227"/>
      <c r="I3" s="227"/>
      <c r="J3" s="227"/>
      <c r="K3" s="227"/>
    </row>
    <row r="4" spans="6:11" hidden="1" x14ac:dyDescent="0.25">
      <c r="F4" s="228"/>
      <c r="G4" s="228"/>
      <c r="H4" s="228"/>
      <c r="I4" s="228"/>
      <c r="J4" s="228"/>
      <c r="K4" s="228"/>
    </row>
    <row r="5" spans="6:11" hidden="1" x14ac:dyDescent="0.25">
      <c r="F5" s="230" t="e">
        <f>MATCH(#REF!,H5:H16,0)</f>
        <v>#REF!</v>
      </c>
      <c r="G5" s="230">
        <v>1</v>
      </c>
      <c r="H5" s="230" t="s">
        <v>85</v>
      </c>
      <c r="I5" s="230">
        <v>1</v>
      </c>
      <c r="J5" s="228"/>
      <c r="K5" s="228"/>
    </row>
    <row r="6" spans="6:11" hidden="1" x14ac:dyDescent="0.25">
      <c r="F6" s="230"/>
      <c r="G6" s="230">
        <v>2</v>
      </c>
      <c r="H6" s="230" t="s">
        <v>86</v>
      </c>
      <c r="I6" s="230">
        <v>2</v>
      </c>
      <c r="J6" s="228"/>
      <c r="K6" s="228"/>
    </row>
    <row r="7" spans="6:11" hidden="1" x14ac:dyDescent="0.25">
      <c r="F7" s="230"/>
      <c r="G7" s="230">
        <v>3</v>
      </c>
      <c r="H7" s="230" t="s">
        <v>87</v>
      </c>
      <c r="I7" s="230">
        <v>3</v>
      </c>
      <c r="J7" s="228"/>
      <c r="K7" s="228"/>
    </row>
    <row r="8" spans="6:11" hidden="1" x14ac:dyDescent="0.25">
      <c r="F8" s="230"/>
      <c r="G8" s="230">
        <v>4</v>
      </c>
      <c r="H8" s="230" t="s">
        <v>94</v>
      </c>
      <c r="I8" s="230">
        <v>41</v>
      </c>
      <c r="J8" s="228"/>
      <c r="K8" s="228"/>
    </row>
    <row r="9" spans="6:11" hidden="1" x14ac:dyDescent="0.25">
      <c r="F9" s="230"/>
      <c r="G9" s="230">
        <v>5</v>
      </c>
      <c r="H9" s="230" t="s">
        <v>95</v>
      </c>
      <c r="I9" s="230">
        <v>42</v>
      </c>
      <c r="J9" s="228"/>
      <c r="K9" s="228"/>
    </row>
    <row r="10" spans="6:11" hidden="1" x14ac:dyDescent="0.25">
      <c r="F10" s="230"/>
      <c r="G10" s="230">
        <v>6</v>
      </c>
      <c r="H10" s="230" t="s">
        <v>88</v>
      </c>
      <c r="I10" s="230">
        <v>5</v>
      </c>
      <c r="J10" s="228"/>
      <c r="K10" s="228"/>
    </row>
    <row r="11" spans="6:11" hidden="1" x14ac:dyDescent="0.25">
      <c r="F11" s="230"/>
      <c r="G11" s="230">
        <v>7</v>
      </c>
      <c r="H11" s="230" t="s">
        <v>89</v>
      </c>
      <c r="I11" s="230">
        <v>6</v>
      </c>
      <c r="J11" s="228"/>
      <c r="K11" s="228"/>
    </row>
    <row r="12" spans="6:11" hidden="1" x14ac:dyDescent="0.25">
      <c r="F12" s="230"/>
      <c r="G12" s="230">
        <v>8</v>
      </c>
      <c r="H12" s="230" t="s">
        <v>90</v>
      </c>
      <c r="I12" s="230">
        <v>7</v>
      </c>
      <c r="J12" s="228"/>
      <c r="K12" s="228"/>
    </row>
    <row r="13" spans="6:11" hidden="1" x14ac:dyDescent="0.25">
      <c r="F13" s="230"/>
      <c r="G13" s="230">
        <v>9</v>
      </c>
      <c r="H13" s="230" t="s">
        <v>91</v>
      </c>
      <c r="I13" s="230">
        <v>8</v>
      </c>
      <c r="J13" s="228"/>
      <c r="K13" s="228"/>
    </row>
    <row r="14" spans="6:11" hidden="1" x14ac:dyDescent="0.25">
      <c r="F14" s="230"/>
      <c r="G14" s="230">
        <v>10</v>
      </c>
      <c r="H14" s="230" t="s">
        <v>92</v>
      </c>
      <c r="I14" s="230">
        <v>9</v>
      </c>
      <c r="J14" s="228"/>
      <c r="K14" s="228"/>
    </row>
    <row r="15" spans="6:11" hidden="1" x14ac:dyDescent="0.25">
      <c r="F15" s="230"/>
      <c r="G15" s="230">
        <v>11</v>
      </c>
      <c r="H15" s="230" t="s">
        <v>93</v>
      </c>
      <c r="I15" s="230">
        <v>10</v>
      </c>
      <c r="J15" s="228"/>
      <c r="K15" s="228"/>
    </row>
    <row r="16" spans="6:11" hidden="1" x14ac:dyDescent="0.25">
      <c r="F16" s="230"/>
      <c r="G16" s="230">
        <v>12</v>
      </c>
      <c r="H16" s="230" t="s">
        <v>9</v>
      </c>
      <c r="I16" s="230"/>
      <c r="J16" s="228"/>
      <c r="K16" s="228"/>
    </row>
    <row r="17" spans="1:8" s="44" customFormat="1" ht="12.75" customHeight="1" x14ac:dyDescent="0.25">
      <c r="A17" s="484" t="s">
        <v>529</v>
      </c>
      <c r="B17" s="485"/>
      <c r="C17" s="485"/>
      <c r="D17" s="485"/>
      <c r="E17" s="485"/>
      <c r="F17" s="485"/>
      <c r="G17" s="485"/>
      <c r="H17" s="485"/>
    </row>
    <row r="18" spans="1:8" s="44" customFormat="1" ht="14.5" x14ac:dyDescent="0.25"/>
    <row r="19" spans="1:8" s="225" customFormat="1" ht="36.75" customHeight="1" x14ac:dyDescent="0.25">
      <c r="A19" s="490" t="s">
        <v>517</v>
      </c>
      <c r="B19" s="491"/>
      <c r="C19" s="491"/>
      <c r="D19" s="491"/>
      <c r="E19" s="491"/>
      <c r="F19" s="491"/>
      <c r="G19" s="491"/>
      <c r="H19" s="492"/>
    </row>
    <row r="20" spans="1:8" s="44" customFormat="1" ht="14.5" x14ac:dyDescent="0.25"/>
    <row r="21" spans="1:8" s="44" customFormat="1" ht="14.5" x14ac:dyDescent="0.25">
      <c r="A21" s="372" t="s">
        <v>45</v>
      </c>
      <c r="B21" s="372"/>
      <c r="C21" s="372"/>
      <c r="D21" s="372"/>
      <c r="E21" s="372"/>
      <c r="F21" s="487"/>
      <c r="G21" s="488"/>
      <c r="H21" s="489"/>
    </row>
    <row r="22" spans="1:8" s="44" customFormat="1" ht="14.5" x14ac:dyDescent="0.25">
      <c r="A22" s="372" t="s">
        <v>46</v>
      </c>
      <c r="B22" s="372"/>
      <c r="C22" s="372"/>
      <c r="D22" s="372"/>
      <c r="E22" s="372"/>
      <c r="F22" s="487"/>
      <c r="G22" s="488"/>
      <c r="H22" s="489"/>
    </row>
    <row r="23" spans="1:8" s="44" customFormat="1" ht="14.5" x14ac:dyDescent="0.25">
      <c r="A23" s="372" t="s">
        <v>44</v>
      </c>
      <c r="B23" s="372"/>
      <c r="C23" s="372"/>
      <c r="D23" s="372"/>
      <c r="E23" s="372"/>
      <c r="F23" s="487"/>
      <c r="G23" s="488"/>
      <c r="H23" s="489"/>
    </row>
    <row r="24" spans="1:8" s="44" customFormat="1" ht="14.5" x14ac:dyDescent="0.25">
      <c r="A24" s="398" t="s">
        <v>55</v>
      </c>
      <c r="B24" s="399"/>
      <c r="C24" s="399"/>
      <c r="D24" s="399"/>
      <c r="E24" s="400"/>
      <c r="F24" s="487"/>
      <c r="G24" s="488"/>
      <c r="H24" s="489"/>
    </row>
    <row r="25" spans="1:8" s="44" customFormat="1" ht="14.5" x14ac:dyDescent="0.25">
      <c r="A25" s="398" t="s">
        <v>503</v>
      </c>
      <c r="B25" s="399"/>
      <c r="C25" s="399"/>
      <c r="D25" s="399"/>
      <c r="E25" s="400"/>
      <c r="F25" s="487"/>
      <c r="G25" s="488"/>
      <c r="H25" s="489"/>
    </row>
    <row r="26" spans="1:8" s="44" customFormat="1" ht="14.5" x14ac:dyDescent="0.25">
      <c r="A26" s="398" t="s">
        <v>545</v>
      </c>
      <c r="B26" s="399"/>
      <c r="C26" s="399"/>
      <c r="D26" s="399"/>
      <c r="E26" s="400"/>
      <c r="F26" s="496"/>
      <c r="G26" s="497"/>
      <c r="H26" s="498"/>
    </row>
    <row r="27" spans="1:8" s="44" customFormat="1" ht="14.5" x14ac:dyDescent="0.25">
      <c r="A27" s="398" t="s">
        <v>564</v>
      </c>
      <c r="B27" s="399"/>
      <c r="C27" s="399"/>
      <c r="D27" s="399"/>
      <c r="E27" s="400"/>
      <c r="F27" s="487"/>
      <c r="G27" s="488"/>
      <c r="H27" s="489"/>
    </row>
    <row r="28" spans="1:8" s="44" customFormat="1" ht="14.5" x14ac:dyDescent="0.25">
      <c r="A28" s="223"/>
      <c r="B28" s="223"/>
      <c r="C28" s="223"/>
      <c r="D28" s="223"/>
      <c r="E28" s="223"/>
      <c r="F28" s="62"/>
      <c r="G28" s="62"/>
      <c r="H28" s="62"/>
    </row>
    <row r="29" spans="1:8" s="44" customFormat="1" ht="66.5" customHeight="1" x14ac:dyDescent="0.25">
      <c r="A29" s="391" t="s">
        <v>741</v>
      </c>
      <c r="B29" s="392"/>
      <c r="C29" s="392"/>
      <c r="D29" s="392"/>
      <c r="E29" s="392"/>
      <c r="F29" s="392"/>
      <c r="G29" s="392"/>
      <c r="H29" s="393"/>
    </row>
    <row r="30" spans="1:8" s="44" customFormat="1" ht="14.5" x14ac:dyDescent="0.25"/>
    <row r="31" spans="1:8" s="44" customFormat="1" ht="14.5" x14ac:dyDescent="0.25">
      <c r="A31" s="504" t="s">
        <v>742</v>
      </c>
      <c r="B31" s="505"/>
      <c r="C31" s="505"/>
      <c r="D31" s="505"/>
      <c r="E31" s="505"/>
      <c r="F31" s="506"/>
      <c r="G31" s="224" t="s">
        <v>2</v>
      </c>
      <c r="H31" s="224" t="s">
        <v>2</v>
      </c>
    </row>
    <row r="32" spans="1:8" s="44" customFormat="1" ht="14.5" x14ac:dyDescent="0.25">
      <c r="A32" s="507"/>
      <c r="B32" s="502"/>
      <c r="C32" s="502"/>
      <c r="D32" s="502"/>
      <c r="E32" s="502"/>
      <c r="F32" s="503"/>
      <c r="G32" s="232" t="s">
        <v>182</v>
      </c>
      <c r="H32" s="232" t="s">
        <v>183</v>
      </c>
    </row>
    <row r="33" spans="1:8" s="225" customFormat="1" ht="14.5" x14ac:dyDescent="0.25">
      <c r="A33" s="493" t="s">
        <v>85</v>
      </c>
      <c r="B33" s="494"/>
      <c r="C33" s="494"/>
      <c r="D33" s="494"/>
      <c r="E33" s="494"/>
      <c r="F33" s="495"/>
      <c r="G33" s="231"/>
      <c r="H33" s="231"/>
    </row>
    <row r="34" spans="1:8" s="225" customFormat="1" ht="14.5" x14ac:dyDescent="0.25">
      <c r="A34" s="493" t="s">
        <v>86</v>
      </c>
      <c r="B34" s="494"/>
      <c r="C34" s="494"/>
      <c r="D34" s="494"/>
      <c r="E34" s="494"/>
      <c r="F34" s="495"/>
      <c r="G34" s="231"/>
      <c r="H34" s="231"/>
    </row>
    <row r="35" spans="1:8" s="225" customFormat="1" ht="14.5" x14ac:dyDescent="0.25">
      <c r="A35" s="493" t="s">
        <v>87</v>
      </c>
      <c r="B35" s="494"/>
      <c r="C35" s="494"/>
      <c r="D35" s="494"/>
      <c r="E35" s="494"/>
      <c r="F35" s="495"/>
      <c r="G35" s="231"/>
      <c r="H35" s="231"/>
    </row>
    <row r="36" spans="1:8" s="225" customFormat="1" ht="14.5" x14ac:dyDescent="0.25">
      <c r="A36" s="493" t="s">
        <v>565</v>
      </c>
      <c r="B36" s="494"/>
      <c r="C36" s="494"/>
      <c r="D36" s="494"/>
      <c r="E36" s="494"/>
      <c r="F36" s="495"/>
      <c r="G36" s="231"/>
      <c r="H36" s="231"/>
    </row>
    <row r="37" spans="1:8" s="225" customFormat="1" ht="14.5" x14ac:dyDescent="0.25">
      <c r="A37" s="493" t="s">
        <v>88</v>
      </c>
      <c r="B37" s="494"/>
      <c r="C37" s="494"/>
      <c r="D37" s="494"/>
      <c r="E37" s="494"/>
      <c r="F37" s="495"/>
      <c r="G37" s="231"/>
      <c r="H37" s="231"/>
    </row>
    <row r="38" spans="1:8" s="225" customFormat="1" ht="14.5" x14ac:dyDescent="0.25">
      <c r="A38" s="493" t="s">
        <v>386</v>
      </c>
      <c r="B38" s="494"/>
      <c r="C38" s="494"/>
      <c r="D38" s="494"/>
      <c r="E38" s="494"/>
      <c r="F38" s="495"/>
      <c r="G38" s="231"/>
      <c r="H38" s="231"/>
    </row>
    <row r="39" spans="1:8" s="225" customFormat="1" ht="14.5" x14ac:dyDescent="0.25">
      <c r="A39" s="493" t="s">
        <v>90</v>
      </c>
      <c r="B39" s="494"/>
      <c r="C39" s="494"/>
      <c r="D39" s="494"/>
      <c r="E39" s="494"/>
      <c r="F39" s="495"/>
      <c r="G39" s="231"/>
      <c r="H39" s="231"/>
    </row>
    <row r="40" spans="1:8" s="236" customFormat="1" ht="14.5" x14ac:dyDescent="0.25">
      <c r="A40" s="256" t="s">
        <v>718</v>
      </c>
      <c r="B40" s="257"/>
      <c r="C40" s="257"/>
      <c r="D40" s="257"/>
      <c r="E40" s="257"/>
      <c r="F40" s="258"/>
      <c r="G40" s="231"/>
      <c r="H40" s="231"/>
    </row>
    <row r="41" spans="1:8" s="236" customFormat="1" ht="14.5" x14ac:dyDescent="0.25">
      <c r="A41" s="256" t="s">
        <v>719</v>
      </c>
      <c r="B41" s="257"/>
      <c r="C41" s="257"/>
      <c r="D41" s="257"/>
      <c r="E41" s="257"/>
      <c r="F41" s="258"/>
      <c r="G41" s="231"/>
      <c r="H41" s="231"/>
    </row>
    <row r="42" spans="1:8" s="236" customFormat="1" ht="14.5" x14ac:dyDescent="0.25">
      <c r="A42" s="499" t="s">
        <v>720</v>
      </c>
      <c r="B42" s="500"/>
      <c r="C42" s="500"/>
      <c r="D42" s="500"/>
      <c r="E42" s="500"/>
      <c r="F42" s="501"/>
      <c r="G42" s="231"/>
      <c r="H42" s="231"/>
    </row>
    <row r="43" spans="1:8" s="225" customFormat="1" ht="14.5" x14ac:dyDescent="0.25">
      <c r="A43" s="493" t="s">
        <v>721</v>
      </c>
      <c r="B43" s="494"/>
      <c r="C43" s="494"/>
      <c r="D43" s="494"/>
      <c r="E43" s="494"/>
      <c r="F43" s="495"/>
      <c r="G43" s="231"/>
      <c r="H43" s="231"/>
    </row>
    <row r="44" spans="1:8" s="225" customFormat="1" ht="14.5" x14ac:dyDescent="0.25">
      <c r="A44" s="493" t="s">
        <v>387</v>
      </c>
      <c r="B44" s="494"/>
      <c r="C44" s="494"/>
      <c r="D44" s="494"/>
      <c r="E44" s="494"/>
      <c r="F44" s="495"/>
      <c r="G44" s="231"/>
      <c r="H44" s="231"/>
    </row>
    <row r="45" spans="1:8" s="225" customFormat="1" ht="14.5" x14ac:dyDescent="0.25">
      <c r="A45" s="493" t="s">
        <v>567</v>
      </c>
      <c r="B45" s="494"/>
      <c r="C45" s="494"/>
      <c r="D45" s="494"/>
      <c r="E45" s="494"/>
      <c r="F45" s="495"/>
      <c r="G45" s="231"/>
      <c r="H45" s="231"/>
    </row>
    <row r="46" spans="1:8" s="225" customFormat="1" ht="14.5" x14ac:dyDescent="0.25">
      <c r="A46" s="502" t="s">
        <v>566</v>
      </c>
      <c r="B46" s="502"/>
      <c r="C46" s="502"/>
      <c r="D46" s="502"/>
      <c r="E46" s="502"/>
      <c r="F46" s="503"/>
      <c r="G46" s="231"/>
      <c r="H46" s="231"/>
    </row>
  </sheetData>
  <mergeCells count="31">
    <mergeCell ref="A42:F42"/>
    <mergeCell ref="A46:F46"/>
    <mergeCell ref="A45:F45"/>
    <mergeCell ref="A27:E27"/>
    <mergeCell ref="A31:F31"/>
    <mergeCell ref="A32:F32"/>
    <mergeCell ref="A44:F44"/>
    <mergeCell ref="A36:F36"/>
    <mergeCell ref="A37:F37"/>
    <mergeCell ref="A38:F38"/>
    <mergeCell ref="A39:F39"/>
    <mergeCell ref="A43:F43"/>
    <mergeCell ref="F25:H25"/>
    <mergeCell ref="F27:H27"/>
    <mergeCell ref="A33:F33"/>
    <mergeCell ref="A34:F34"/>
    <mergeCell ref="A35:F35"/>
    <mergeCell ref="A26:E26"/>
    <mergeCell ref="A29:H29"/>
    <mergeCell ref="F26:H26"/>
    <mergeCell ref="A25:E25"/>
    <mergeCell ref="A17:H17"/>
    <mergeCell ref="A21:E21"/>
    <mergeCell ref="A22:E22"/>
    <mergeCell ref="A23:E23"/>
    <mergeCell ref="A24:E24"/>
    <mergeCell ref="F21:H21"/>
    <mergeCell ref="F22:H22"/>
    <mergeCell ref="F23:H23"/>
    <mergeCell ref="F24:H24"/>
    <mergeCell ref="A19:H19"/>
  </mergeCells>
  <phoneticPr fontId="4" type="noConversion"/>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2020&amp;RCTR-CSR</oddHeader>
    <oddFooter>&amp;C&amp;A&amp;R&amp;P/&amp;N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Formules!$B$66:$B$79</xm:f>
          </x14:formula1>
          <xm:sqref>F25:H25</xm:sqref>
        </x14:dataValidation>
        <x14:dataValidation type="list" allowBlank="1" showInputMessage="1" showErrorMessage="1">
          <x14:formula1>
            <xm:f>Formules!$B$16:$B$29</xm:f>
          </x14:formula1>
          <xm:sqref>F24:H24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pageSetUpPr fitToPage="1"/>
  </sheetPr>
  <dimension ref="A1:L971"/>
  <sheetViews>
    <sheetView zoomScale="80" zoomScaleNormal="80" workbookViewId="0">
      <selection activeCell="B4" sqref="B4"/>
    </sheetView>
  </sheetViews>
  <sheetFormatPr defaultColWidth="9.1796875" defaultRowHeight="14.5" outlineLevelRow="1" x14ac:dyDescent="0.35"/>
  <cols>
    <col min="1" max="1" width="4" style="192" customWidth="1"/>
    <col min="2" max="2" width="50.81640625" style="50" customWidth="1"/>
    <col min="3" max="3" width="15.81640625" style="50" customWidth="1"/>
    <col min="4" max="4" width="6.1796875" style="44" bestFit="1" customWidth="1"/>
    <col min="5" max="5" width="50.81640625" style="206" customWidth="1"/>
    <col min="6" max="7" width="20.81640625" style="206" customWidth="1"/>
    <col min="8" max="8" width="50.81640625" style="206" customWidth="1"/>
    <col min="9" max="9" width="50.81640625" style="55" customWidth="1"/>
    <col min="10" max="10" width="2.81640625" style="40" customWidth="1"/>
    <col min="11" max="11" width="50.81640625" style="55" customWidth="1"/>
    <col min="12" max="16384" width="9.1796875" style="39"/>
  </cols>
  <sheetData>
    <row r="1" spans="1:11" ht="12.75" customHeight="1" x14ac:dyDescent="0.35">
      <c r="A1" s="508" t="s">
        <v>528</v>
      </c>
      <c r="B1" s="509"/>
      <c r="C1" s="509"/>
      <c r="D1" s="509"/>
      <c r="E1" s="509"/>
      <c r="F1" s="509"/>
      <c r="G1" s="509"/>
      <c r="H1" s="509"/>
      <c r="I1" s="509"/>
      <c r="J1" s="132"/>
      <c r="K1" s="209"/>
    </row>
    <row r="2" spans="1:11" s="41" customFormat="1" ht="56.5" customHeight="1" x14ac:dyDescent="0.35">
      <c r="A2" s="95" t="s">
        <v>281</v>
      </c>
      <c r="B2" s="189" t="s">
        <v>43</v>
      </c>
      <c r="C2" s="156" t="s">
        <v>282</v>
      </c>
      <c r="D2" s="159" t="s">
        <v>7</v>
      </c>
      <c r="E2" s="159" t="s">
        <v>526</v>
      </c>
      <c r="F2" s="159" t="s">
        <v>373</v>
      </c>
      <c r="G2" s="159" t="s">
        <v>819</v>
      </c>
      <c r="H2" s="159" t="s">
        <v>206</v>
      </c>
      <c r="I2" s="197" t="s">
        <v>42</v>
      </c>
      <c r="J2" s="160"/>
      <c r="K2" s="197" t="s">
        <v>207</v>
      </c>
    </row>
    <row r="3" spans="1:11" x14ac:dyDescent="0.35">
      <c r="A3" s="191" t="s">
        <v>743</v>
      </c>
      <c r="B3" s="241"/>
      <c r="C3" s="241"/>
      <c r="D3" s="242"/>
      <c r="E3" s="36"/>
      <c r="F3" s="36"/>
      <c r="G3" s="36"/>
      <c r="H3" s="36"/>
      <c r="I3" s="122"/>
      <c r="J3" s="133"/>
      <c r="K3" s="122"/>
    </row>
    <row r="4" spans="1:11" ht="60" customHeight="1" outlineLevel="1" x14ac:dyDescent="0.35">
      <c r="A4" s="234">
        <v>1</v>
      </c>
      <c r="B4" s="27" t="s">
        <v>572</v>
      </c>
      <c r="C4" s="37" t="s">
        <v>208</v>
      </c>
      <c r="D4" s="201"/>
      <c r="E4" s="204"/>
      <c r="F4" s="204"/>
      <c r="G4" s="204"/>
      <c r="H4" s="204"/>
      <c r="I4" s="48"/>
      <c r="J4" s="133"/>
      <c r="K4" s="235"/>
    </row>
    <row r="5" spans="1:11" ht="58" customHeight="1" outlineLevel="1" x14ac:dyDescent="0.35">
      <c r="A5" s="234">
        <f>A4+1</f>
        <v>2</v>
      </c>
      <c r="B5" s="27" t="s">
        <v>582</v>
      </c>
      <c r="C5" s="235" t="s">
        <v>209</v>
      </c>
      <c r="D5" s="201"/>
      <c r="E5" s="204"/>
      <c r="F5" s="204"/>
      <c r="G5" s="204"/>
      <c r="H5" s="204"/>
      <c r="I5" s="30"/>
      <c r="J5" s="133"/>
      <c r="K5" s="235"/>
    </row>
    <row r="6" spans="1:11" ht="43.5" customHeight="1" outlineLevel="1" x14ac:dyDescent="0.35">
      <c r="A6" s="234">
        <f t="shared" ref="A6:A26" si="0">A5+1</f>
        <v>3</v>
      </c>
      <c r="B6" s="27" t="s">
        <v>574</v>
      </c>
      <c r="C6" s="235" t="s">
        <v>573</v>
      </c>
      <c r="D6" s="201"/>
      <c r="E6" s="204"/>
      <c r="F6" s="204"/>
      <c r="G6" s="204"/>
      <c r="H6" s="204"/>
      <c r="I6" s="30"/>
      <c r="J6" s="133"/>
      <c r="K6" s="235"/>
    </row>
    <row r="7" spans="1:11" ht="116" customHeight="1" outlineLevel="1" x14ac:dyDescent="0.35">
      <c r="A7" s="234">
        <f t="shared" si="0"/>
        <v>4</v>
      </c>
      <c r="B7" s="27" t="s">
        <v>749</v>
      </c>
      <c r="C7" s="235" t="s">
        <v>680</v>
      </c>
      <c r="D7" s="201"/>
      <c r="E7" s="204"/>
      <c r="F7" s="204"/>
      <c r="G7" s="204"/>
      <c r="H7" s="204"/>
      <c r="I7" s="30"/>
      <c r="J7" s="133"/>
      <c r="K7" s="235"/>
    </row>
    <row r="8" spans="1:11" ht="45" customHeight="1" outlineLevel="1" x14ac:dyDescent="0.35">
      <c r="A8" s="234">
        <f t="shared" si="0"/>
        <v>5</v>
      </c>
      <c r="B8" s="27" t="s">
        <v>106</v>
      </c>
      <c r="C8" s="235"/>
      <c r="D8" s="201"/>
      <c r="E8" s="204"/>
      <c r="F8" s="204"/>
      <c r="G8" s="204"/>
      <c r="H8" s="204"/>
      <c r="I8" s="30"/>
      <c r="J8" s="133"/>
      <c r="K8" s="235"/>
    </row>
    <row r="9" spans="1:11" ht="58" outlineLevel="1" x14ac:dyDescent="0.35">
      <c r="A9" s="234">
        <f t="shared" si="0"/>
        <v>6</v>
      </c>
      <c r="B9" s="27" t="s">
        <v>575</v>
      </c>
      <c r="C9" s="235" t="s">
        <v>214</v>
      </c>
      <c r="D9" s="201"/>
      <c r="E9" s="204"/>
      <c r="F9" s="204"/>
      <c r="G9" s="204"/>
      <c r="H9" s="204"/>
      <c r="I9" s="30"/>
      <c r="J9" s="133"/>
      <c r="K9" s="235"/>
    </row>
    <row r="10" spans="1:11" ht="58" outlineLevel="1" x14ac:dyDescent="0.35">
      <c r="A10" s="234">
        <f t="shared" si="0"/>
        <v>7</v>
      </c>
      <c r="B10" s="27" t="s">
        <v>4</v>
      </c>
      <c r="C10" s="235" t="s">
        <v>215</v>
      </c>
      <c r="D10" s="201"/>
      <c r="E10" s="204"/>
      <c r="F10" s="204"/>
      <c r="G10" s="204"/>
      <c r="H10" s="204"/>
      <c r="I10" s="30"/>
      <c r="J10" s="133"/>
      <c r="K10" s="235"/>
    </row>
    <row r="11" spans="1:11" ht="58" outlineLevel="1" x14ac:dyDescent="0.35">
      <c r="A11" s="234">
        <f t="shared" si="0"/>
        <v>8</v>
      </c>
      <c r="B11" s="27" t="s">
        <v>593</v>
      </c>
      <c r="C11" s="235" t="s">
        <v>216</v>
      </c>
      <c r="D11" s="201"/>
      <c r="E11" s="204"/>
      <c r="F11" s="204"/>
      <c r="G11" s="204"/>
      <c r="H11" s="204"/>
      <c r="I11" s="30"/>
      <c r="J11" s="133"/>
      <c r="K11" s="235"/>
    </row>
    <row r="12" spans="1:11" ht="101.5" outlineLevel="1" x14ac:dyDescent="0.35">
      <c r="A12" s="234">
        <f t="shared" si="0"/>
        <v>9</v>
      </c>
      <c r="B12" s="27" t="s">
        <v>594</v>
      </c>
      <c r="C12" s="235" t="s">
        <v>216</v>
      </c>
      <c r="D12" s="201"/>
      <c r="E12" s="204"/>
      <c r="F12" s="204"/>
      <c r="G12" s="204"/>
      <c r="H12" s="204"/>
      <c r="I12" s="30"/>
      <c r="J12" s="133"/>
      <c r="K12" s="235"/>
    </row>
    <row r="13" spans="1:11" ht="159.5" outlineLevel="1" x14ac:dyDescent="0.35">
      <c r="A13" s="234">
        <f t="shared" si="0"/>
        <v>10</v>
      </c>
      <c r="B13" s="25" t="s">
        <v>584</v>
      </c>
      <c r="C13" s="235" t="s">
        <v>217</v>
      </c>
      <c r="D13" s="201"/>
      <c r="E13" s="204"/>
      <c r="F13" s="204"/>
      <c r="G13" s="204"/>
      <c r="H13" s="204"/>
      <c r="I13" s="30"/>
      <c r="J13" s="133"/>
      <c r="K13" s="235"/>
    </row>
    <row r="14" spans="1:11" ht="72.5" outlineLevel="1" x14ac:dyDescent="0.35">
      <c r="A14" s="234">
        <f t="shared" si="0"/>
        <v>11</v>
      </c>
      <c r="B14" s="25" t="s">
        <v>113</v>
      </c>
      <c r="C14" s="37" t="s">
        <v>218</v>
      </c>
      <c r="D14" s="201"/>
      <c r="E14" s="204"/>
      <c r="F14" s="204"/>
      <c r="G14" s="204"/>
      <c r="H14" s="204"/>
      <c r="I14" s="30"/>
      <c r="J14" s="133"/>
      <c r="K14" s="235"/>
    </row>
    <row r="15" spans="1:11" ht="43.5" outlineLevel="1" collapsed="1" x14ac:dyDescent="0.35">
      <c r="A15" s="234">
        <f>A14+1</f>
        <v>12</v>
      </c>
      <c r="B15" s="27" t="s">
        <v>5</v>
      </c>
      <c r="C15" s="37" t="s">
        <v>219</v>
      </c>
      <c r="D15" s="201"/>
      <c r="E15" s="204"/>
      <c r="F15" s="204"/>
      <c r="G15" s="204"/>
      <c r="H15" s="204"/>
      <c r="I15" s="30"/>
      <c r="J15" s="133"/>
      <c r="K15" s="235"/>
    </row>
    <row r="16" spans="1:11" ht="87" outlineLevel="1" collapsed="1" x14ac:dyDescent="0.35">
      <c r="A16" s="234">
        <f t="shared" si="0"/>
        <v>13</v>
      </c>
      <c r="B16" s="27" t="s">
        <v>576</v>
      </c>
      <c r="C16" s="235" t="s">
        <v>229</v>
      </c>
      <c r="D16" s="201"/>
      <c r="E16" s="204"/>
      <c r="F16" s="204"/>
      <c r="G16" s="204"/>
      <c r="H16" s="204"/>
      <c r="I16" s="30"/>
      <c r="J16" s="133"/>
      <c r="K16" s="235"/>
    </row>
    <row r="17" spans="1:11" ht="72.5" outlineLevel="1" x14ac:dyDescent="0.35">
      <c r="A17" s="234">
        <f t="shared" si="0"/>
        <v>14</v>
      </c>
      <c r="B17" s="27" t="s">
        <v>504</v>
      </c>
      <c r="C17" s="235" t="s">
        <v>577</v>
      </c>
      <c r="D17" s="201"/>
      <c r="E17" s="204"/>
      <c r="F17" s="204"/>
      <c r="G17" s="204"/>
      <c r="H17" s="204"/>
      <c r="I17" s="30"/>
      <c r="J17" s="133"/>
      <c r="K17" s="235"/>
    </row>
    <row r="18" spans="1:11" ht="43.5" outlineLevel="1" x14ac:dyDescent="0.35">
      <c r="A18" s="234">
        <f t="shared" si="0"/>
        <v>15</v>
      </c>
      <c r="B18" s="27" t="s">
        <v>588</v>
      </c>
      <c r="C18" s="235" t="s">
        <v>578</v>
      </c>
      <c r="D18" s="201"/>
      <c r="E18" s="204"/>
      <c r="F18" s="204"/>
      <c r="G18" s="204"/>
      <c r="H18" s="204"/>
      <c r="I18" s="30"/>
      <c r="J18" s="133"/>
      <c r="K18" s="235"/>
    </row>
    <row r="19" spans="1:11" ht="72.5" outlineLevel="1" x14ac:dyDescent="0.35">
      <c r="A19" s="234">
        <f t="shared" si="0"/>
        <v>16</v>
      </c>
      <c r="B19" s="27" t="s">
        <v>401</v>
      </c>
      <c r="C19" s="235" t="s">
        <v>220</v>
      </c>
      <c r="D19" s="201"/>
      <c r="E19" s="204"/>
      <c r="F19" s="204"/>
      <c r="G19" s="204"/>
      <c r="H19" s="204"/>
      <c r="I19" s="30"/>
      <c r="J19" s="133"/>
      <c r="K19" s="235"/>
    </row>
    <row r="20" spans="1:11" ht="106.5" customHeight="1" outlineLevel="1" x14ac:dyDescent="0.35">
      <c r="A20" s="234">
        <f t="shared" si="0"/>
        <v>17</v>
      </c>
      <c r="B20" s="27" t="s">
        <v>505</v>
      </c>
      <c r="C20" s="235" t="s">
        <v>221</v>
      </c>
      <c r="D20" s="201"/>
      <c r="E20" s="204"/>
      <c r="F20" s="204"/>
      <c r="G20" s="204"/>
      <c r="H20" s="204"/>
      <c r="I20" s="30"/>
      <c r="J20" s="133"/>
      <c r="K20" s="235"/>
    </row>
    <row r="21" spans="1:11" ht="58" outlineLevel="1" x14ac:dyDescent="0.35">
      <c r="A21" s="234">
        <f t="shared" si="0"/>
        <v>18</v>
      </c>
      <c r="B21" s="27" t="s">
        <v>108</v>
      </c>
      <c r="C21" s="235" t="s">
        <v>579</v>
      </c>
      <c r="D21" s="201"/>
      <c r="E21" s="204"/>
      <c r="F21" s="204"/>
      <c r="G21" s="204"/>
      <c r="H21" s="204"/>
      <c r="I21" s="30"/>
      <c r="J21" s="133"/>
      <c r="K21" s="235"/>
    </row>
    <row r="22" spans="1:11" ht="87" outlineLevel="1" x14ac:dyDescent="0.35">
      <c r="A22" s="234">
        <f t="shared" si="0"/>
        <v>19</v>
      </c>
      <c r="B22" s="27" t="s">
        <v>660</v>
      </c>
      <c r="C22" s="235" t="s">
        <v>222</v>
      </c>
      <c r="D22" s="201"/>
      <c r="E22" s="204"/>
      <c r="F22" s="204"/>
      <c r="G22" s="204"/>
      <c r="H22" s="204"/>
      <c r="I22" s="30"/>
      <c r="J22" s="133"/>
      <c r="K22" s="235"/>
    </row>
    <row r="23" spans="1:11" ht="60.75" customHeight="1" outlineLevel="1" x14ac:dyDescent="0.35">
      <c r="A23" s="234">
        <f>A22+1</f>
        <v>20</v>
      </c>
      <c r="B23" s="27" t="s">
        <v>506</v>
      </c>
      <c r="C23" s="235" t="s">
        <v>223</v>
      </c>
      <c r="D23" s="201"/>
      <c r="E23" s="204"/>
      <c r="F23" s="204"/>
      <c r="G23" s="204"/>
      <c r="H23" s="204"/>
      <c r="I23" s="30"/>
      <c r="J23" s="133"/>
      <c r="K23" s="235"/>
    </row>
    <row r="24" spans="1:11" ht="101.5" outlineLevel="1" x14ac:dyDescent="0.35">
      <c r="A24" s="234">
        <f>A23+1</f>
        <v>21</v>
      </c>
      <c r="B24" s="25" t="s">
        <v>589</v>
      </c>
      <c r="C24" s="235" t="s">
        <v>224</v>
      </c>
      <c r="D24" s="201"/>
      <c r="E24" s="204"/>
      <c r="F24" s="204"/>
      <c r="G24" s="204"/>
      <c r="H24" s="204"/>
      <c r="I24" s="30"/>
      <c r="J24" s="133"/>
      <c r="K24" s="235"/>
    </row>
    <row r="25" spans="1:11" ht="101.5" outlineLevel="1" x14ac:dyDescent="0.35">
      <c r="A25" s="234">
        <f>A24+1</f>
        <v>22</v>
      </c>
      <c r="B25" s="27" t="s">
        <v>590</v>
      </c>
      <c r="C25" s="235" t="s">
        <v>225</v>
      </c>
      <c r="D25" s="201"/>
      <c r="E25" s="204"/>
      <c r="F25" s="204"/>
      <c r="G25" s="204"/>
      <c r="H25" s="204"/>
      <c r="I25" s="30"/>
      <c r="J25" s="133"/>
      <c r="K25" s="235"/>
    </row>
    <row r="26" spans="1:11" ht="43.5" outlineLevel="1" x14ac:dyDescent="0.35">
      <c r="A26" s="234">
        <f t="shared" si="0"/>
        <v>23</v>
      </c>
      <c r="B26" s="27" t="s">
        <v>507</v>
      </c>
      <c r="C26" s="235" t="s">
        <v>226</v>
      </c>
      <c r="D26" s="201"/>
      <c r="E26" s="204"/>
      <c r="F26" s="204"/>
      <c r="G26" s="204"/>
      <c r="H26" s="204"/>
      <c r="I26" s="30"/>
      <c r="J26" s="133"/>
      <c r="K26" s="235"/>
    </row>
    <row r="27" spans="1:11" ht="29" outlineLevel="1" x14ac:dyDescent="0.35">
      <c r="A27" s="234">
        <f>A26+1</f>
        <v>24</v>
      </c>
      <c r="B27" s="27" t="s">
        <v>580</v>
      </c>
      <c r="C27" s="235" t="s">
        <v>581</v>
      </c>
      <c r="D27" s="201"/>
      <c r="E27" s="204"/>
      <c r="F27" s="204"/>
      <c r="G27" s="204"/>
      <c r="H27" s="204"/>
      <c r="I27" s="30"/>
      <c r="J27" s="133"/>
      <c r="K27" s="235"/>
    </row>
    <row r="28" spans="1:11" ht="29" outlineLevel="1" x14ac:dyDescent="0.35">
      <c r="A28" s="234">
        <f>A27+1</f>
        <v>25</v>
      </c>
      <c r="B28" s="27" t="s">
        <v>227</v>
      </c>
      <c r="C28" s="235" t="s">
        <v>233</v>
      </c>
      <c r="D28" s="201"/>
      <c r="E28" s="204"/>
      <c r="F28" s="204"/>
      <c r="G28" s="204"/>
      <c r="H28" s="204"/>
      <c r="I28" s="30"/>
      <c r="J28" s="133"/>
      <c r="K28" s="235"/>
    </row>
    <row r="29" spans="1:11" s="251" customFormat="1" x14ac:dyDescent="0.35">
      <c r="A29" s="191" t="s">
        <v>744</v>
      </c>
      <c r="B29" s="164"/>
      <c r="C29" s="155"/>
      <c r="D29" s="250"/>
      <c r="E29" s="155"/>
      <c r="F29" s="155"/>
      <c r="G29" s="155"/>
      <c r="H29" s="155"/>
      <c r="I29" s="169"/>
      <c r="J29" s="260"/>
      <c r="K29" s="155"/>
    </row>
    <row r="30" spans="1:11" ht="60.75" customHeight="1" outlineLevel="1" x14ac:dyDescent="0.35">
      <c r="A30" s="234">
        <v>1</v>
      </c>
      <c r="B30" s="27" t="s">
        <v>572</v>
      </c>
      <c r="C30" s="37" t="s">
        <v>208</v>
      </c>
      <c r="D30" s="201"/>
      <c r="E30" s="205"/>
      <c r="F30" s="205"/>
      <c r="G30" s="204"/>
      <c r="H30" s="205"/>
      <c r="I30" s="30"/>
      <c r="J30" s="133"/>
      <c r="K30" s="235"/>
    </row>
    <row r="31" spans="1:11" ht="60" customHeight="1" outlineLevel="1" x14ac:dyDescent="0.35">
      <c r="A31" s="234">
        <f>A30+1</f>
        <v>2</v>
      </c>
      <c r="B31" s="27" t="s">
        <v>582</v>
      </c>
      <c r="C31" s="235" t="s">
        <v>209</v>
      </c>
      <c r="D31" s="201"/>
      <c r="E31" s="205"/>
      <c r="F31" s="205"/>
      <c r="G31" s="204"/>
      <c r="H31" s="205"/>
      <c r="I31" s="30"/>
      <c r="J31" s="133"/>
      <c r="K31" s="235"/>
    </row>
    <row r="32" spans="1:11" ht="43.5" outlineLevel="1" x14ac:dyDescent="0.35">
      <c r="A32" s="234">
        <f t="shared" ref="A32:A46" si="1">A31+1</f>
        <v>3</v>
      </c>
      <c r="B32" s="27" t="s">
        <v>574</v>
      </c>
      <c r="C32" s="235" t="s">
        <v>573</v>
      </c>
      <c r="D32" s="201"/>
      <c r="E32" s="205"/>
      <c r="F32" s="205"/>
      <c r="G32" s="204"/>
      <c r="H32" s="205"/>
      <c r="I32" s="30"/>
      <c r="J32" s="133"/>
      <c r="K32" s="235"/>
    </row>
    <row r="33" spans="1:11" ht="116" outlineLevel="1" x14ac:dyDescent="0.35">
      <c r="A33" s="234">
        <f t="shared" si="1"/>
        <v>4</v>
      </c>
      <c r="B33" s="27" t="s">
        <v>749</v>
      </c>
      <c r="C33" s="235" t="s">
        <v>680</v>
      </c>
      <c r="D33" s="201"/>
      <c r="E33" s="205"/>
      <c r="F33" s="205"/>
      <c r="G33" s="204"/>
      <c r="H33" s="205"/>
      <c r="I33" s="30"/>
      <c r="J33" s="133"/>
      <c r="K33" s="235"/>
    </row>
    <row r="34" spans="1:11" ht="45.75" customHeight="1" outlineLevel="1" x14ac:dyDescent="0.35">
      <c r="A34" s="234">
        <f t="shared" si="1"/>
        <v>5</v>
      </c>
      <c r="B34" s="27" t="s">
        <v>106</v>
      </c>
      <c r="C34" s="235"/>
      <c r="D34" s="201"/>
      <c r="E34" s="205"/>
      <c r="F34" s="205"/>
      <c r="G34" s="204"/>
      <c r="H34" s="205"/>
      <c r="I34" s="30"/>
      <c r="J34" s="133"/>
      <c r="K34" s="235"/>
    </row>
    <row r="35" spans="1:11" ht="29" outlineLevel="1" x14ac:dyDescent="0.35">
      <c r="A35" s="234">
        <f t="shared" si="1"/>
        <v>6</v>
      </c>
      <c r="B35" s="27" t="s">
        <v>112</v>
      </c>
      <c r="C35" s="27" t="s">
        <v>228</v>
      </c>
      <c r="D35" s="201"/>
      <c r="E35" s="205"/>
      <c r="F35" s="205"/>
      <c r="G35" s="204"/>
      <c r="H35" s="205"/>
      <c r="I35" s="30"/>
      <c r="J35" s="133"/>
      <c r="K35" s="235"/>
    </row>
    <row r="36" spans="1:11" ht="58" outlineLevel="1" x14ac:dyDescent="0.35">
      <c r="A36" s="234">
        <f t="shared" si="1"/>
        <v>7</v>
      </c>
      <c r="B36" s="27" t="s">
        <v>595</v>
      </c>
      <c r="C36" s="27" t="s">
        <v>216</v>
      </c>
      <c r="D36" s="201"/>
      <c r="E36" s="205"/>
      <c r="F36" s="205"/>
      <c r="G36" s="204"/>
      <c r="H36" s="205"/>
      <c r="I36" s="30"/>
      <c r="J36" s="133"/>
      <c r="K36" s="235"/>
    </row>
    <row r="37" spans="1:11" ht="101.5" outlineLevel="1" x14ac:dyDescent="0.35">
      <c r="A37" s="234">
        <f t="shared" si="1"/>
        <v>8</v>
      </c>
      <c r="B37" s="27" t="s">
        <v>596</v>
      </c>
      <c r="C37" s="27" t="s">
        <v>216</v>
      </c>
      <c r="D37" s="201"/>
      <c r="E37" s="205"/>
      <c r="F37" s="205"/>
      <c r="G37" s="204"/>
      <c r="H37" s="205"/>
      <c r="I37" s="30"/>
      <c r="J37" s="133"/>
      <c r="K37" s="235"/>
    </row>
    <row r="38" spans="1:11" ht="145" outlineLevel="1" x14ac:dyDescent="0.35">
      <c r="A38" s="234">
        <f t="shared" si="1"/>
        <v>9</v>
      </c>
      <c r="B38" s="25" t="s">
        <v>583</v>
      </c>
      <c r="C38" s="25" t="s">
        <v>217</v>
      </c>
      <c r="D38" s="201"/>
      <c r="E38" s="205"/>
      <c r="F38" s="205"/>
      <c r="G38" s="204"/>
      <c r="H38" s="205"/>
      <c r="I38" s="30"/>
      <c r="J38" s="133"/>
      <c r="K38" s="235"/>
    </row>
    <row r="39" spans="1:11" ht="72.5" outlineLevel="1" x14ac:dyDescent="0.35">
      <c r="A39" s="234">
        <f>A38+1</f>
        <v>10</v>
      </c>
      <c r="B39" s="25" t="s">
        <v>114</v>
      </c>
      <c r="C39" s="25" t="s">
        <v>218</v>
      </c>
      <c r="D39" s="201"/>
      <c r="E39" s="205"/>
      <c r="F39" s="205"/>
      <c r="G39" s="204"/>
      <c r="H39" s="205"/>
      <c r="I39" s="30"/>
      <c r="J39" s="133"/>
      <c r="K39" s="235"/>
    </row>
    <row r="40" spans="1:11" ht="43.5" outlineLevel="1" collapsed="1" x14ac:dyDescent="0.35">
      <c r="A40" s="234">
        <f>A39+1</f>
        <v>11</v>
      </c>
      <c r="B40" s="27" t="s">
        <v>5</v>
      </c>
      <c r="C40" s="27" t="s">
        <v>219</v>
      </c>
      <c r="D40" s="201"/>
      <c r="E40" s="205"/>
      <c r="F40" s="205"/>
      <c r="G40" s="204"/>
      <c r="H40" s="205"/>
      <c r="I40" s="30"/>
      <c r="J40" s="133"/>
      <c r="K40" s="235"/>
    </row>
    <row r="41" spans="1:11" ht="87" outlineLevel="1" collapsed="1" x14ac:dyDescent="0.35">
      <c r="A41" s="234">
        <f t="shared" si="1"/>
        <v>12</v>
      </c>
      <c r="B41" s="27" t="s">
        <v>585</v>
      </c>
      <c r="C41" s="27" t="s">
        <v>229</v>
      </c>
      <c r="D41" s="201"/>
      <c r="E41" s="205"/>
      <c r="F41" s="205"/>
      <c r="G41" s="204"/>
      <c r="H41" s="205"/>
      <c r="I41" s="30"/>
      <c r="J41" s="133"/>
      <c r="K41" s="235"/>
    </row>
    <row r="42" spans="1:11" ht="75.75" customHeight="1" outlineLevel="1" x14ac:dyDescent="0.35">
      <c r="A42" s="234">
        <f t="shared" si="1"/>
        <v>13</v>
      </c>
      <c r="B42" s="27" t="s">
        <v>230</v>
      </c>
      <c r="C42" s="27" t="s">
        <v>586</v>
      </c>
      <c r="D42" s="201"/>
      <c r="E42" s="205"/>
      <c r="F42" s="205"/>
      <c r="G42" s="204"/>
      <c r="H42" s="205"/>
      <c r="I42" s="30"/>
      <c r="J42" s="133"/>
      <c r="K42" s="235"/>
    </row>
    <row r="43" spans="1:11" ht="43.5" outlineLevel="1" x14ac:dyDescent="0.35">
      <c r="A43" s="234">
        <f t="shared" si="1"/>
        <v>14</v>
      </c>
      <c r="B43" s="27" t="s">
        <v>597</v>
      </c>
      <c r="C43" s="27" t="s">
        <v>578</v>
      </c>
      <c r="D43" s="201"/>
      <c r="E43" s="205"/>
      <c r="F43" s="205"/>
      <c r="G43" s="204"/>
      <c r="H43" s="205"/>
      <c r="I43" s="30"/>
      <c r="J43" s="133"/>
      <c r="K43" s="235"/>
    </row>
    <row r="44" spans="1:11" ht="58" outlineLevel="1" x14ac:dyDescent="0.35">
      <c r="A44" s="234">
        <f t="shared" si="1"/>
        <v>15</v>
      </c>
      <c r="B44" s="27" t="s">
        <v>508</v>
      </c>
      <c r="C44" s="27" t="s">
        <v>231</v>
      </c>
      <c r="D44" s="201"/>
      <c r="E44" s="205"/>
      <c r="F44" s="205"/>
      <c r="G44" s="204"/>
      <c r="H44" s="205"/>
      <c r="I44" s="30"/>
      <c r="J44" s="133"/>
      <c r="K44" s="235"/>
    </row>
    <row r="45" spans="1:11" ht="58" outlineLevel="1" x14ac:dyDescent="0.35">
      <c r="A45" s="234">
        <f t="shared" si="1"/>
        <v>16</v>
      </c>
      <c r="B45" s="27" t="s">
        <v>108</v>
      </c>
      <c r="C45" s="27" t="s">
        <v>579</v>
      </c>
      <c r="D45" s="201"/>
      <c r="E45" s="205"/>
      <c r="F45" s="205"/>
      <c r="G45" s="204"/>
      <c r="H45" s="205"/>
      <c r="I45" s="30"/>
      <c r="J45" s="133"/>
      <c r="K45" s="235"/>
    </row>
    <row r="46" spans="1:11" ht="72.5" outlineLevel="1" x14ac:dyDescent="0.35">
      <c r="A46" s="234">
        <f t="shared" si="1"/>
        <v>17</v>
      </c>
      <c r="B46" s="27" t="s">
        <v>661</v>
      </c>
      <c r="C46" s="27" t="s">
        <v>222</v>
      </c>
      <c r="D46" s="201"/>
      <c r="E46" s="205"/>
      <c r="F46" s="205"/>
      <c r="G46" s="204"/>
      <c r="H46" s="205"/>
      <c r="I46" s="30"/>
      <c r="J46" s="133"/>
      <c r="K46" s="235"/>
    </row>
    <row r="47" spans="1:11" ht="43.5" outlineLevel="1" x14ac:dyDescent="0.35">
      <c r="A47" s="234">
        <f>A46+1</f>
        <v>18</v>
      </c>
      <c r="B47" s="27" t="s">
        <v>587</v>
      </c>
      <c r="C47" s="27" t="s">
        <v>232</v>
      </c>
      <c r="D47" s="201"/>
      <c r="E47" s="205"/>
      <c r="F47" s="205"/>
      <c r="G47" s="204"/>
      <c r="H47" s="205"/>
      <c r="I47" s="30"/>
      <c r="J47" s="133"/>
      <c r="K47" s="235"/>
    </row>
    <row r="48" spans="1:11" ht="101.5" outlineLevel="1" x14ac:dyDescent="0.35">
      <c r="A48" s="234">
        <f>A47+1</f>
        <v>19</v>
      </c>
      <c r="B48" s="27" t="s">
        <v>591</v>
      </c>
      <c r="C48" s="27" t="s">
        <v>224</v>
      </c>
      <c r="D48" s="201"/>
      <c r="E48" s="205"/>
      <c r="F48" s="205"/>
      <c r="G48" s="204"/>
      <c r="H48" s="205"/>
      <c r="I48" s="30"/>
      <c r="J48" s="133"/>
      <c r="K48" s="235"/>
    </row>
    <row r="49" spans="1:12" ht="98.25" customHeight="1" outlineLevel="1" x14ac:dyDescent="0.35">
      <c r="A49" s="234">
        <f>A48+1</f>
        <v>20</v>
      </c>
      <c r="B49" s="27" t="s">
        <v>592</v>
      </c>
      <c r="C49" s="27" t="s">
        <v>225</v>
      </c>
      <c r="D49" s="201"/>
      <c r="E49" s="205"/>
      <c r="F49" s="205"/>
      <c r="G49" s="204"/>
      <c r="H49" s="205"/>
      <c r="I49" s="30"/>
      <c r="J49" s="133"/>
      <c r="K49" s="235"/>
    </row>
    <row r="50" spans="1:12" s="49" customFormat="1" ht="43.5" outlineLevel="1" x14ac:dyDescent="0.35">
      <c r="A50" s="234">
        <f t="shared" ref="A50:A52" si="2">A49+1</f>
        <v>21</v>
      </c>
      <c r="B50" s="48" t="s">
        <v>507</v>
      </c>
      <c r="C50" s="27" t="s">
        <v>226</v>
      </c>
      <c r="D50" s="201"/>
      <c r="E50" s="205"/>
      <c r="F50" s="205"/>
      <c r="G50" s="204"/>
      <c r="H50" s="205"/>
      <c r="I50" s="30"/>
      <c r="J50" s="133"/>
      <c r="K50" s="235"/>
      <c r="L50" s="243"/>
    </row>
    <row r="51" spans="1:12" ht="29" outlineLevel="1" x14ac:dyDescent="0.35">
      <c r="A51" s="234">
        <f t="shared" si="2"/>
        <v>22</v>
      </c>
      <c r="B51" s="27" t="s">
        <v>580</v>
      </c>
      <c r="C51" s="27" t="s">
        <v>669</v>
      </c>
      <c r="D51" s="201"/>
      <c r="E51" s="205"/>
      <c r="F51" s="205"/>
      <c r="G51" s="204"/>
      <c r="H51" s="205"/>
      <c r="I51" s="30"/>
      <c r="J51" s="133"/>
      <c r="K51" s="235"/>
    </row>
    <row r="52" spans="1:12" ht="29" outlineLevel="1" x14ac:dyDescent="0.35">
      <c r="A52" s="234">
        <f t="shared" si="2"/>
        <v>23</v>
      </c>
      <c r="B52" s="27" t="s">
        <v>227</v>
      </c>
      <c r="C52" s="27" t="s">
        <v>233</v>
      </c>
      <c r="D52" s="201"/>
      <c r="E52" s="205"/>
      <c r="F52" s="205"/>
      <c r="G52" s="204"/>
      <c r="H52" s="205"/>
      <c r="I52" s="30"/>
      <c r="J52" s="133"/>
      <c r="K52" s="235"/>
    </row>
    <row r="53" spans="1:12" s="251" customFormat="1" x14ac:dyDescent="0.35">
      <c r="A53" s="191" t="s">
        <v>745</v>
      </c>
      <c r="B53" s="164"/>
      <c r="C53" s="164"/>
      <c r="D53" s="250"/>
      <c r="E53" s="169"/>
      <c r="F53" s="169"/>
      <c r="G53" s="155"/>
      <c r="H53" s="169"/>
      <c r="I53" s="169"/>
      <c r="J53" s="260"/>
      <c r="K53" s="155"/>
    </row>
    <row r="54" spans="1:12" ht="60.75" customHeight="1" outlineLevel="1" x14ac:dyDescent="0.35">
      <c r="A54" s="234">
        <v>1</v>
      </c>
      <c r="B54" s="27" t="s">
        <v>572</v>
      </c>
      <c r="C54" s="37" t="s">
        <v>208</v>
      </c>
      <c r="D54" s="201"/>
      <c r="E54" s="205"/>
      <c r="F54" s="205"/>
      <c r="G54" s="204"/>
      <c r="H54" s="205"/>
      <c r="I54" s="30"/>
      <c r="J54" s="133"/>
      <c r="K54" s="235"/>
    </row>
    <row r="55" spans="1:12" ht="61.5" customHeight="1" outlineLevel="1" x14ac:dyDescent="0.35">
      <c r="A55" s="234">
        <v>2</v>
      </c>
      <c r="B55" s="27" t="s">
        <v>582</v>
      </c>
      <c r="C55" s="235" t="s">
        <v>209</v>
      </c>
      <c r="D55" s="201"/>
      <c r="E55" s="205"/>
      <c r="F55" s="205"/>
      <c r="G55" s="204"/>
      <c r="H55" s="205"/>
      <c r="I55" s="30"/>
      <c r="J55" s="133"/>
      <c r="K55" s="235"/>
    </row>
    <row r="56" spans="1:12" ht="43.5" outlineLevel="1" x14ac:dyDescent="0.35">
      <c r="A56" s="234">
        <v>3</v>
      </c>
      <c r="B56" s="27" t="s">
        <v>574</v>
      </c>
      <c r="C56" s="235" t="s">
        <v>573</v>
      </c>
      <c r="D56" s="201"/>
      <c r="E56" s="205"/>
      <c r="F56" s="205"/>
      <c r="G56" s="204"/>
      <c r="H56" s="205"/>
      <c r="I56" s="30"/>
      <c r="J56" s="133"/>
      <c r="K56" s="235"/>
    </row>
    <row r="57" spans="1:12" ht="116" outlineLevel="1" x14ac:dyDescent="0.35">
      <c r="A57" s="234">
        <v>4</v>
      </c>
      <c r="B57" s="27" t="s">
        <v>749</v>
      </c>
      <c r="C57" s="235" t="s">
        <v>680</v>
      </c>
      <c r="D57" s="201"/>
      <c r="E57" s="205"/>
      <c r="F57" s="205"/>
      <c r="G57" s="204"/>
      <c r="H57" s="205"/>
      <c r="I57" s="30"/>
      <c r="J57" s="133"/>
      <c r="K57" s="235"/>
    </row>
    <row r="58" spans="1:12" ht="29" outlineLevel="1" x14ac:dyDescent="0.35">
      <c r="A58" s="234">
        <v>5</v>
      </c>
      <c r="B58" s="27" t="s">
        <v>106</v>
      </c>
      <c r="C58" s="235" t="s">
        <v>261</v>
      </c>
      <c r="D58" s="201"/>
      <c r="E58" s="205"/>
      <c r="F58" s="205"/>
      <c r="G58" s="204"/>
      <c r="H58" s="205"/>
      <c r="I58" s="30"/>
      <c r="J58" s="133"/>
      <c r="K58" s="235"/>
    </row>
    <row r="59" spans="1:12" ht="29" outlineLevel="1" x14ac:dyDescent="0.35">
      <c r="A59" s="234">
        <v>6</v>
      </c>
      <c r="B59" s="27" t="s">
        <v>237</v>
      </c>
      <c r="C59" s="27" t="s">
        <v>234</v>
      </c>
      <c r="D59" s="201"/>
      <c r="E59" s="205"/>
      <c r="F59" s="205"/>
      <c r="G59" s="204"/>
      <c r="H59" s="205"/>
      <c r="I59" s="30"/>
      <c r="J59" s="133"/>
      <c r="K59" s="235"/>
    </row>
    <row r="60" spans="1:12" ht="58" outlineLevel="1" x14ac:dyDescent="0.35">
      <c r="A60" s="234">
        <v>7</v>
      </c>
      <c r="B60" s="27" t="s">
        <v>509</v>
      </c>
      <c r="C60" s="27" t="s">
        <v>217</v>
      </c>
      <c r="D60" s="201"/>
      <c r="E60" s="205"/>
      <c r="F60" s="205"/>
      <c r="G60" s="204"/>
      <c r="H60" s="205"/>
      <c r="I60" s="30"/>
      <c r="J60" s="133"/>
      <c r="K60" s="235"/>
    </row>
    <row r="61" spans="1:12" ht="72.5" outlineLevel="1" x14ac:dyDescent="0.35">
      <c r="A61" s="234">
        <v>8</v>
      </c>
      <c r="B61" s="27" t="s">
        <v>374</v>
      </c>
      <c r="C61" s="27" t="s">
        <v>219</v>
      </c>
      <c r="D61" s="201"/>
      <c r="E61" s="205"/>
      <c r="F61" s="205"/>
      <c r="G61" s="204"/>
      <c r="H61" s="205"/>
      <c r="I61" s="30"/>
      <c r="J61" s="133"/>
      <c r="K61" s="235"/>
    </row>
    <row r="62" spans="1:12" ht="60" customHeight="1" outlineLevel="1" x14ac:dyDescent="0.35">
      <c r="A62" s="234">
        <v>9</v>
      </c>
      <c r="B62" s="27" t="s">
        <v>375</v>
      </c>
      <c r="C62" s="27" t="s">
        <v>235</v>
      </c>
      <c r="D62" s="201"/>
      <c r="E62" s="205"/>
      <c r="F62" s="205"/>
      <c r="G62" s="204"/>
      <c r="H62" s="205"/>
      <c r="I62" s="30"/>
      <c r="J62" s="133"/>
      <c r="K62" s="235"/>
    </row>
    <row r="63" spans="1:12" ht="116" outlineLevel="1" x14ac:dyDescent="0.35">
      <c r="A63" s="234">
        <f>A62+1</f>
        <v>10</v>
      </c>
      <c r="B63" s="27" t="s">
        <v>510</v>
      </c>
      <c r="C63" s="27" t="s">
        <v>236</v>
      </c>
      <c r="D63" s="201"/>
      <c r="E63" s="205"/>
      <c r="F63" s="205"/>
      <c r="G63" s="204"/>
      <c r="H63" s="205"/>
      <c r="I63" s="30"/>
      <c r="J63" s="133"/>
      <c r="K63" s="235"/>
    </row>
    <row r="64" spans="1:12" ht="58" outlineLevel="1" x14ac:dyDescent="0.35">
      <c r="A64" s="234">
        <f>A63+1</f>
        <v>11</v>
      </c>
      <c r="B64" s="27" t="s">
        <v>107</v>
      </c>
      <c r="C64" s="27" t="s">
        <v>238</v>
      </c>
      <c r="D64" s="201"/>
      <c r="E64" s="205"/>
      <c r="F64" s="205"/>
      <c r="G64" s="204"/>
      <c r="H64" s="205"/>
      <c r="I64" s="30"/>
      <c r="J64" s="133"/>
      <c r="K64" s="235"/>
    </row>
    <row r="65" spans="1:11" ht="116" outlineLevel="1" x14ac:dyDescent="0.35">
      <c r="A65" s="234">
        <f t="shared" ref="A65:A67" si="3">A64+1</f>
        <v>12</v>
      </c>
      <c r="B65" s="27" t="s">
        <v>11</v>
      </c>
      <c r="C65" s="27" t="s">
        <v>598</v>
      </c>
      <c r="D65" s="201"/>
      <c r="E65" s="205"/>
      <c r="F65" s="205"/>
      <c r="G65" s="204"/>
      <c r="H65" s="205"/>
      <c r="I65" s="30"/>
      <c r="J65" s="133"/>
      <c r="K65" s="235"/>
    </row>
    <row r="66" spans="1:11" ht="116" outlineLevel="1" x14ac:dyDescent="0.35">
      <c r="A66" s="234">
        <f t="shared" si="3"/>
        <v>13</v>
      </c>
      <c r="B66" s="27" t="s">
        <v>599</v>
      </c>
      <c r="C66" s="27" t="s">
        <v>239</v>
      </c>
      <c r="D66" s="201"/>
      <c r="E66" s="205"/>
      <c r="F66" s="205"/>
      <c r="G66" s="204"/>
      <c r="H66" s="205"/>
      <c r="I66" s="30"/>
      <c r="J66" s="133"/>
      <c r="K66" s="235"/>
    </row>
    <row r="67" spans="1:11" ht="29" outlineLevel="1" x14ac:dyDescent="0.35">
      <c r="A67" s="234">
        <f t="shared" si="3"/>
        <v>14</v>
      </c>
      <c r="B67" s="27" t="s">
        <v>227</v>
      </c>
      <c r="C67" s="27" t="s">
        <v>240</v>
      </c>
      <c r="D67" s="201"/>
      <c r="E67" s="205"/>
      <c r="F67" s="205"/>
      <c r="G67" s="204"/>
      <c r="H67" s="205"/>
      <c r="I67" s="30"/>
      <c r="J67" s="133"/>
      <c r="K67" s="235"/>
    </row>
    <row r="68" spans="1:11" s="251" customFormat="1" x14ac:dyDescent="0.35">
      <c r="A68" s="191" t="s">
        <v>568</v>
      </c>
      <c r="B68" s="164"/>
      <c r="C68" s="164"/>
      <c r="D68" s="250"/>
      <c r="E68" s="169"/>
      <c r="F68" s="169"/>
      <c r="G68" s="155"/>
      <c r="H68" s="169"/>
      <c r="I68" s="169"/>
      <c r="J68" s="260"/>
      <c r="K68" s="155"/>
    </row>
    <row r="69" spans="1:11" s="40" customFormat="1" ht="159.5" outlineLevel="1" x14ac:dyDescent="0.35">
      <c r="A69" s="51"/>
      <c r="B69" s="25" t="s">
        <v>600</v>
      </c>
      <c r="C69" s="25"/>
      <c r="D69" s="200"/>
      <c r="E69" s="118"/>
      <c r="F69" s="118"/>
      <c r="G69" s="204"/>
      <c r="H69" s="118"/>
      <c r="I69" s="28"/>
      <c r="J69" s="133"/>
      <c r="K69" s="235"/>
    </row>
    <row r="70" spans="1:11" ht="72.5" outlineLevel="1" x14ac:dyDescent="0.35">
      <c r="A70" s="234">
        <v>1</v>
      </c>
      <c r="B70" s="27" t="s">
        <v>572</v>
      </c>
      <c r="C70" s="37" t="s">
        <v>208</v>
      </c>
      <c r="D70" s="201"/>
      <c r="E70" s="205"/>
      <c r="F70" s="205"/>
      <c r="G70" s="204"/>
      <c r="H70" s="205"/>
      <c r="I70" s="30"/>
      <c r="J70" s="133"/>
      <c r="K70" s="235"/>
    </row>
    <row r="71" spans="1:11" ht="72.5" outlineLevel="1" x14ac:dyDescent="0.35">
      <c r="A71" s="234">
        <v>2</v>
      </c>
      <c r="B71" s="27" t="s">
        <v>582</v>
      </c>
      <c r="C71" s="235" t="s">
        <v>209</v>
      </c>
      <c r="D71" s="201"/>
      <c r="E71" s="205"/>
      <c r="F71" s="205"/>
      <c r="G71" s="204"/>
      <c r="H71" s="205"/>
      <c r="I71" s="30"/>
      <c r="J71" s="133"/>
      <c r="K71" s="235"/>
    </row>
    <row r="72" spans="1:11" ht="43.5" outlineLevel="1" x14ac:dyDescent="0.35">
      <c r="A72" s="234">
        <v>3</v>
      </c>
      <c r="B72" s="27" t="s">
        <v>574</v>
      </c>
      <c r="C72" s="235" t="s">
        <v>573</v>
      </c>
      <c r="D72" s="201"/>
      <c r="E72" s="205"/>
      <c r="F72" s="205"/>
      <c r="G72" s="204"/>
      <c r="H72" s="205"/>
      <c r="I72" s="30"/>
      <c r="J72" s="133"/>
      <c r="K72" s="235"/>
    </row>
    <row r="73" spans="1:11" ht="116" outlineLevel="1" x14ac:dyDescent="0.35">
      <c r="A73" s="234">
        <v>4</v>
      </c>
      <c r="B73" s="27" t="s">
        <v>749</v>
      </c>
      <c r="C73" s="235" t="s">
        <v>680</v>
      </c>
      <c r="D73" s="201"/>
      <c r="E73" s="205"/>
      <c r="F73" s="205"/>
      <c r="G73" s="204"/>
      <c r="H73" s="205"/>
      <c r="I73" s="30"/>
      <c r="J73" s="133"/>
      <c r="K73" s="235"/>
    </row>
    <row r="74" spans="1:11" ht="72.5" outlineLevel="1" x14ac:dyDescent="0.35">
      <c r="A74" s="234">
        <v>5</v>
      </c>
      <c r="B74" s="27" t="s">
        <v>601</v>
      </c>
      <c r="C74" s="235" t="s">
        <v>261</v>
      </c>
      <c r="D74" s="201"/>
      <c r="E74" s="205"/>
      <c r="F74" s="205"/>
      <c r="G74" s="204"/>
      <c r="H74" s="205"/>
      <c r="I74" s="30"/>
      <c r="J74" s="133"/>
      <c r="K74" s="235"/>
    </row>
    <row r="75" spans="1:11" ht="43.5" outlineLevel="1" x14ac:dyDescent="0.35">
      <c r="A75" s="234">
        <v>6</v>
      </c>
      <c r="B75" s="27" t="s">
        <v>602</v>
      </c>
      <c r="C75" s="27" t="s">
        <v>234</v>
      </c>
      <c r="D75" s="201"/>
      <c r="E75" s="205"/>
      <c r="F75" s="205"/>
      <c r="G75" s="204"/>
      <c r="H75" s="205"/>
      <c r="I75" s="30"/>
      <c r="J75" s="133"/>
      <c r="K75" s="235"/>
    </row>
    <row r="76" spans="1:11" ht="247" customHeight="1" outlineLevel="1" x14ac:dyDescent="0.35">
      <c r="A76" s="234">
        <v>7</v>
      </c>
      <c r="B76" s="27" t="s">
        <v>603</v>
      </c>
      <c r="C76" s="27" t="s">
        <v>750</v>
      </c>
      <c r="D76" s="201"/>
      <c r="E76" s="205"/>
      <c r="F76" s="205"/>
      <c r="G76" s="204"/>
      <c r="H76" s="205"/>
      <c r="I76" s="30"/>
      <c r="J76" s="133"/>
      <c r="K76" s="235"/>
    </row>
    <row r="77" spans="1:11" ht="72.5" outlineLevel="1" x14ac:dyDescent="0.35">
      <c r="A77" s="234">
        <v>8</v>
      </c>
      <c r="B77" s="27" t="s">
        <v>511</v>
      </c>
      <c r="C77" s="27" t="s">
        <v>263</v>
      </c>
      <c r="D77" s="201"/>
      <c r="E77" s="205"/>
      <c r="F77" s="205"/>
      <c r="G77" s="204"/>
      <c r="H77" s="205"/>
      <c r="I77" s="30"/>
      <c r="J77" s="133"/>
      <c r="K77" s="235"/>
    </row>
    <row r="78" spans="1:11" ht="58" outlineLevel="1" x14ac:dyDescent="0.35">
      <c r="A78" s="234">
        <v>9</v>
      </c>
      <c r="B78" s="27" t="s">
        <v>512</v>
      </c>
      <c r="C78" s="27" t="s">
        <v>264</v>
      </c>
      <c r="D78" s="201"/>
      <c r="E78" s="205"/>
      <c r="F78" s="205"/>
      <c r="G78" s="204"/>
      <c r="H78" s="205"/>
      <c r="I78" s="30"/>
      <c r="J78" s="133"/>
      <c r="K78" s="235"/>
    </row>
    <row r="79" spans="1:11" ht="87" outlineLevel="1" x14ac:dyDescent="0.35">
      <c r="A79" s="234">
        <v>10</v>
      </c>
      <c r="B79" s="27" t="s">
        <v>266</v>
      </c>
      <c r="C79" s="27" t="s">
        <v>235</v>
      </c>
      <c r="D79" s="201"/>
      <c r="E79" s="205"/>
      <c r="F79" s="205"/>
      <c r="G79" s="204"/>
      <c r="H79" s="205"/>
      <c r="I79" s="30"/>
      <c r="J79" s="133"/>
      <c r="K79" s="235"/>
    </row>
    <row r="80" spans="1:11" ht="116" outlineLevel="1" x14ac:dyDescent="0.35">
      <c r="A80" s="234">
        <v>11</v>
      </c>
      <c r="B80" s="27" t="s">
        <v>513</v>
      </c>
      <c r="C80" s="27" t="s">
        <v>236</v>
      </c>
      <c r="D80" s="201"/>
      <c r="E80" s="205"/>
      <c r="F80" s="205"/>
      <c r="G80" s="204"/>
      <c r="H80" s="205"/>
      <c r="I80" s="30"/>
      <c r="J80" s="133"/>
      <c r="K80" s="235"/>
    </row>
    <row r="81" spans="1:11" ht="174" outlineLevel="1" x14ac:dyDescent="0.35">
      <c r="A81" s="234">
        <v>12</v>
      </c>
      <c r="B81" s="27" t="s">
        <v>514</v>
      </c>
      <c r="C81" s="27" t="s">
        <v>265</v>
      </c>
      <c r="D81" s="201"/>
      <c r="E81" s="205"/>
      <c r="F81" s="205"/>
      <c r="G81" s="204"/>
      <c r="H81" s="205"/>
      <c r="I81" s="30"/>
      <c r="J81" s="133"/>
      <c r="K81" s="235"/>
    </row>
    <row r="82" spans="1:11" ht="116" outlineLevel="1" x14ac:dyDescent="0.35">
      <c r="A82" s="234">
        <v>13</v>
      </c>
      <c r="B82" s="27" t="s">
        <v>604</v>
      </c>
      <c r="C82" s="27" t="s">
        <v>267</v>
      </c>
      <c r="D82" s="201"/>
      <c r="E82" s="205"/>
      <c r="F82" s="205"/>
      <c r="G82" s="204"/>
      <c r="H82" s="205"/>
      <c r="I82" s="30"/>
      <c r="J82" s="133"/>
      <c r="K82" s="235"/>
    </row>
    <row r="83" spans="1:11" ht="101.5" outlineLevel="1" x14ac:dyDescent="0.35">
      <c r="A83" s="234">
        <f>A82+1</f>
        <v>14</v>
      </c>
      <c r="B83" s="27" t="s">
        <v>268</v>
      </c>
      <c r="C83" s="27" t="s">
        <v>222</v>
      </c>
      <c r="D83" s="201"/>
      <c r="E83" s="205"/>
      <c r="F83" s="205"/>
      <c r="G83" s="204"/>
      <c r="H83" s="205"/>
      <c r="I83" s="30"/>
      <c r="J83" s="133"/>
      <c r="K83" s="244"/>
    </row>
    <row r="84" spans="1:11" ht="101.5" outlineLevel="1" x14ac:dyDescent="0.35">
      <c r="A84" s="234">
        <f>A83+1</f>
        <v>15</v>
      </c>
      <c r="B84" s="27" t="s">
        <v>670</v>
      </c>
      <c r="C84" s="27" t="s">
        <v>223</v>
      </c>
      <c r="D84" s="201"/>
      <c r="E84" s="205"/>
      <c r="F84" s="205"/>
      <c r="G84" s="204"/>
      <c r="H84" s="205"/>
      <c r="I84" s="30"/>
      <c r="J84" s="133"/>
      <c r="K84" s="244"/>
    </row>
    <row r="85" spans="1:11" ht="130.5" outlineLevel="1" x14ac:dyDescent="0.35">
      <c r="A85" s="234">
        <f t="shared" ref="A85:A87" si="4">A84+1</f>
        <v>16</v>
      </c>
      <c r="B85" s="27" t="s">
        <v>605</v>
      </c>
      <c r="C85" s="27" t="s">
        <v>751</v>
      </c>
      <c r="D85" s="201"/>
      <c r="E85" s="205"/>
      <c r="F85" s="205"/>
      <c r="G85" s="204"/>
      <c r="H85" s="205"/>
      <c r="I85" s="30"/>
      <c r="J85" s="133"/>
      <c r="K85" s="244"/>
    </row>
    <row r="86" spans="1:11" ht="72.5" outlineLevel="1" x14ac:dyDescent="0.35">
      <c r="A86" s="234">
        <f t="shared" si="4"/>
        <v>17</v>
      </c>
      <c r="B86" s="27" t="s">
        <v>606</v>
      </c>
      <c r="C86" s="27" t="s">
        <v>224</v>
      </c>
      <c r="D86" s="201"/>
      <c r="E86" s="205"/>
      <c r="F86" s="205"/>
      <c r="G86" s="204"/>
      <c r="H86" s="205"/>
      <c r="I86" s="30"/>
      <c r="J86" s="133"/>
      <c r="K86" s="235"/>
    </row>
    <row r="87" spans="1:11" ht="58" outlineLevel="1" x14ac:dyDescent="0.35">
      <c r="A87" s="234">
        <f t="shared" si="4"/>
        <v>18</v>
      </c>
      <c r="B87" s="27" t="s">
        <v>376</v>
      </c>
      <c r="C87" s="27" t="s">
        <v>225</v>
      </c>
      <c r="D87" s="201"/>
      <c r="E87" s="205"/>
      <c r="F87" s="205"/>
      <c r="G87" s="204"/>
      <c r="H87" s="205"/>
      <c r="I87" s="30"/>
      <c r="J87" s="133"/>
      <c r="K87" s="235"/>
    </row>
    <row r="88" spans="1:11" s="251" customFormat="1" x14ac:dyDescent="0.35">
      <c r="A88" s="191" t="s">
        <v>746</v>
      </c>
      <c r="B88" s="164"/>
      <c r="C88" s="164"/>
      <c r="D88" s="250"/>
      <c r="E88" s="169"/>
      <c r="F88" s="169"/>
      <c r="G88" s="155"/>
      <c r="H88" s="169"/>
      <c r="I88" s="169"/>
      <c r="J88" s="260"/>
      <c r="K88" s="155"/>
    </row>
    <row r="89" spans="1:11" ht="72.5" outlineLevel="1" x14ac:dyDescent="0.35">
      <c r="A89" s="234">
        <v>1</v>
      </c>
      <c r="B89" s="27" t="s">
        <v>572</v>
      </c>
      <c r="C89" s="37" t="s">
        <v>208</v>
      </c>
      <c r="D89" s="201"/>
      <c r="E89" s="205"/>
      <c r="F89" s="205"/>
      <c r="G89" s="204"/>
      <c r="H89" s="205"/>
      <c r="I89" s="30"/>
      <c r="J89" s="133"/>
      <c r="K89" s="235"/>
    </row>
    <row r="90" spans="1:11" ht="72.5" outlineLevel="1" x14ac:dyDescent="0.35">
      <c r="A90" s="234">
        <v>2</v>
      </c>
      <c r="B90" s="27" t="s">
        <v>582</v>
      </c>
      <c r="C90" s="239" t="s">
        <v>209</v>
      </c>
      <c r="D90" s="201"/>
      <c r="E90" s="205"/>
      <c r="F90" s="205"/>
      <c r="G90" s="204"/>
      <c r="H90" s="205"/>
      <c r="I90" s="30"/>
      <c r="J90" s="133"/>
      <c r="K90" s="235"/>
    </row>
    <row r="91" spans="1:11" ht="43.5" outlineLevel="1" x14ac:dyDescent="0.35">
      <c r="A91" s="234">
        <v>3</v>
      </c>
      <c r="B91" s="27" t="s">
        <v>574</v>
      </c>
      <c r="C91" s="239" t="s">
        <v>573</v>
      </c>
      <c r="D91" s="201"/>
      <c r="E91" s="205"/>
      <c r="F91" s="205"/>
      <c r="G91" s="204"/>
      <c r="H91" s="205"/>
      <c r="I91" s="30"/>
      <c r="J91" s="133"/>
      <c r="K91" s="235"/>
    </row>
    <row r="92" spans="1:11" ht="116" outlineLevel="1" x14ac:dyDescent="0.35">
      <c r="A92" s="234">
        <v>4</v>
      </c>
      <c r="B92" s="27" t="s">
        <v>749</v>
      </c>
      <c r="C92" s="239" t="s">
        <v>680</v>
      </c>
      <c r="D92" s="201"/>
      <c r="E92" s="205"/>
      <c r="F92" s="205"/>
      <c r="G92" s="204"/>
      <c r="H92" s="205"/>
      <c r="I92" s="30"/>
      <c r="J92" s="133"/>
      <c r="K92" s="235"/>
    </row>
    <row r="93" spans="1:11" ht="43.5" outlineLevel="1" x14ac:dyDescent="0.35">
      <c r="A93" s="234">
        <v>5</v>
      </c>
      <c r="B93" s="27" t="s">
        <v>607</v>
      </c>
      <c r="C93" s="235" t="s">
        <v>261</v>
      </c>
      <c r="D93" s="201"/>
      <c r="E93" s="205"/>
      <c r="F93" s="205"/>
      <c r="G93" s="204"/>
      <c r="H93" s="205"/>
      <c r="I93" s="30"/>
      <c r="J93" s="133"/>
      <c r="K93" s="235"/>
    </row>
    <row r="94" spans="1:11" ht="43.5" outlineLevel="1" x14ac:dyDescent="0.35">
      <c r="A94" s="234">
        <v>6</v>
      </c>
      <c r="B94" s="27" t="s">
        <v>608</v>
      </c>
      <c r="C94" s="27" t="s">
        <v>234</v>
      </c>
      <c r="D94" s="201"/>
      <c r="E94" s="205"/>
      <c r="F94" s="205"/>
      <c r="G94" s="204"/>
      <c r="H94" s="205"/>
      <c r="I94" s="30"/>
      <c r="J94" s="133"/>
      <c r="K94" s="235"/>
    </row>
    <row r="95" spans="1:11" ht="87" outlineLevel="1" x14ac:dyDescent="0.35">
      <c r="A95" s="234">
        <v>7</v>
      </c>
      <c r="B95" s="27" t="s">
        <v>609</v>
      </c>
      <c r="C95" s="27" t="s">
        <v>272</v>
      </c>
      <c r="D95" s="201"/>
      <c r="E95" s="205"/>
      <c r="F95" s="205"/>
      <c r="G95" s="204"/>
      <c r="H95" s="205"/>
      <c r="I95" s="30"/>
      <c r="J95" s="133"/>
      <c r="K95" s="235"/>
    </row>
    <row r="96" spans="1:11" ht="72.5" outlineLevel="1" x14ac:dyDescent="0.35">
      <c r="A96" s="234">
        <v>8</v>
      </c>
      <c r="B96" s="27" t="s">
        <v>610</v>
      </c>
      <c r="C96" s="27" t="s">
        <v>217</v>
      </c>
      <c r="D96" s="201"/>
      <c r="E96" s="205"/>
      <c r="F96" s="205"/>
      <c r="G96" s="204"/>
      <c r="H96" s="205"/>
      <c r="I96" s="30"/>
      <c r="J96" s="133"/>
      <c r="K96" s="235"/>
    </row>
    <row r="97" spans="1:11" ht="87" outlineLevel="1" x14ac:dyDescent="0.35">
      <c r="A97" s="234">
        <v>9</v>
      </c>
      <c r="B97" s="27" t="s">
        <v>611</v>
      </c>
      <c r="C97" s="27" t="s">
        <v>219</v>
      </c>
      <c r="D97" s="201"/>
      <c r="E97" s="205"/>
      <c r="F97" s="205"/>
      <c r="G97" s="204"/>
      <c r="H97" s="205"/>
      <c r="I97" s="30"/>
      <c r="J97" s="133"/>
      <c r="K97" s="235"/>
    </row>
    <row r="98" spans="1:11" ht="58" outlineLevel="1" x14ac:dyDescent="0.35">
      <c r="A98" s="234">
        <v>10</v>
      </c>
      <c r="B98" s="27" t="s">
        <v>612</v>
      </c>
      <c r="C98" s="27" t="s">
        <v>235</v>
      </c>
      <c r="D98" s="201"/>
      <c r="E98" s="205"/>
      <c r="F98" s="205"/>
      <c r="G98" s="204"/>
      <c r="H98" s="205"/>
      <c r="I98" s="30"/>
      <c r="J98" s="133"/>
      <c r="K98" s="235"/>
    </row>
    <row r="99" spans="1:11" ht="175.5" customHeight="1" outlineLevel="1" x14ac:dyDescent="0.35">
      <c r="A99" s="234">
        <v>11</v>
      </c>
      <c r="B99" s="27" t="s">
        <v>613</v>
      </c>
      <c r="C99" s="27" t="s">
        <v>273</v>
      </c>
      <c r="D99" s="201"/>
      <c r="E99" s="205"/>
      <c r="F99" s="205"/>
      <c r="G99" s="204"/>
      <c r="H99" s="205"/>
      <c r="I99" s="30"/>
      <c r="J99" s="133"/>
      <c r="K99" s="235"/>
    </row>
    <row r="100" spans="1:11" ht="87" outlineLevel="1" x14ac:dyDescent="0.35">
      <c r="A100" s="234">
        <f>A99+1</f>
        <v>12</v>
      </c>
      <c r="B100" s="27" t="s">
        <v>614</v>
      </c>
      <c r="C100" s="27" t="s">
        <v>222</v>
      </c>
      <c r="D100" s="201"/>
      <c r="E100" s="205"/>
      <c r="F100" s="205"/>
      <c r="G100" s="204"/>
      <c r="H100" s="205"/>
      <c r="I100" s="30"/>
      <c r="J100" s="133"/>
      <c r="K100" s="235"/>
    </row>
    <row r="101" spans="1:11" ht="72.5" outlineLevel="1" x14ac:dyDescent="0.35">
      <c r="A101" s="234">
        <f>A100+1</f>
        <v>13</v>
      </c>
      <c r="B101" s="27" t="s">
        <v>615</v>
      </c>
      <c r="C101" s="27" t="s">
        <v>223</v>
      </c>
      <c r="D101" s="201"/>
      <c r="E101" s="205"/>
      <c r="F101" s="205"/>
      <c r="G101" s="204"/>
      <c r="H101" s="205"/>
      <c r="I101" s="30"/>
      <c r="J101" s="133"/>
      <c r="K101" s="235"/>
    </row>
    <row r="102" spans="1:11" ht="72.5" outlineLevel="1" x14ac:dyDescent="0.35">
      <c r="A102" s="234">
        <f>A101+1</f>
        <v>14</v>
      </c>
      <c r="B102" s="27" t="s">
        <v>274</v>
      </c>
      <c r="C102" s="27" t="s">
        <v>232</v>
      </c>
      <c r="D102" s="201"/>
      <c r="E102" s="205"/>
      <c r="F102" s="205"/>
      <c r="G102" s="204"/>
      <c r="H102" s="205"/>
      <c r="I102" s="30"/>
      <c r="J102" s="133"/>
      <c r="K102" s="235"/>
    </row>
    <row r="103" spans="1:11" ht="29" outlineLevel="1" x14ac:dyDescent="0.35">
      <c r="A103" s="234">
        <f>A102+1</f>
        <v>15</v>
      </c>
      <c r="B103" s="27" t="s">
        <v>580</v>
      </c>
      <c r="C103" s="27" t="s">
        <v>752</v>
      </c>
      <c r="D103" s="201"/>
      <c r="E103" s="205"/>
      <c r="F103" s="205"/>
      <c r="G103" s="204"/>
      <c r="H103" s="205"/>
      <c r="I103" s="30"/>
      <c r="J103" s="133"/>
      <c r="K103" s="235"/>
    </row>
    <row r="104" spans="1:11" ht="43.5" outlineLevel="1" x14ac:dyDescent="0.35">
      <c r="A104" s="234">
        <f t="shared" ref="A104:A106" si="5">A103+1</f>
        <v>16</v>
      </c>
      <c r="B104" s="27" t="s">
        <v>616</v>
      </c>
      <c r="C104" s="27" t="s">
        <v>275</v>
      </c>
      <c r="D104" s="201"/>
      <c r="E104" s="205"/>
      <c r="F104" s="205"/>
      <c r="G104" s="204"/>
      <c r="H104" s="205"/>
      <c r="I104" s="30"/>
      <c r="J104" s="133"/>
      <c r="K104" s="235"/>
    </row>
    <row r="105" spans="1:11" ht="29" outlineLevel="1" x14ac:dyDescent="0.35">
      <c r="A105" s="234">
        <f t="shared" si="5"/>
        <v>17</v>
      </c>
      <c r="B105" s="27" t="s">
        <v>617</v>
      </c>
      <c r="C105" s="27" t="s">
        <v>240</v>
      </c>
      <c r="D105" s="201"/>
      <c r="E105" s="205"/>
      <c r="F105" s="205"/>
      <c r="G105" s="204"/>
      <c r="H105" s="205"/>
      <c r="I105" s="30"/>
      <c r="J105" s="133"/>
      <c r="K105" s="235"/>
    </row>
    <row r="106" spans="1:11" ht="29" outlineLevel="1" x14ac:dyDescent="0.35">
      <c r="A106" s="234">
        <f t="shared" si="5"/>
        <v>18</v>
      </c>
      <c r="B106" s="27" t="s">
        <v>227</v>
      </c>
      <c r="C106" s="27" t="s">
        <v>233</v>
      </c>
      <c r="D106" s="201"/>
      <c r="E106" s="205"/>
      <c r="F106" s="205"/>
      <c r="G106" s="204"/>
      <c r="H106" s="205"/>
      <c r="I106" s="30"/>
      <c r="J106" s="133"/>
      <c r="K106" s="235"/>
    </row>
    <row r="107" spans="1:11" s="251" customFormat="1" x14ac:dyDescent="0.35">
      <c r="A107" s="191" t="s">
        <v>569</v>
      </c>
      <c r="B107" s="164"/>
      <c r="C107" s="164"/>
      <c r="D107" s="250"/>
      <c r="E107" s="169"/>
      <c r="F107" s="169"/>
      <c r="G107" s="155"/>
      <c r="H107" s="169"/>
      <c r="I107" s="169"/>
      <c r="J107" s="260"/>
      <c r="K107" s="155"/>
    </row>
    <row r="108" spans="1:11" ht="72.5" outlineLevel="1" x14ac:dyDescent="0.35">
      <c r="A108" s="234">
        <v>1</v>
      </c>
      <c r="B108" s="27" t="s">
        <v>572</v>
      </c>
      <c r="C108" s="37" t="s">
        <v>211</v>
      </c>
      <c r="D108" s="201"/>
      <c r="E108" s="205"/>
      <c r="F108" s="205"/>
      <c r="G108" s="204"/>
      <c r="H108" s="205"/>
      <c r="I108" s="30"/>
      <c r="J108" s="133"/>
      <c r="K108" s="235"/>
    </row>
    <row r="109" spans="1:11" ht="72.5" outlineLevel="1" x14ac:dyDescent="0.35">
      <c r="A109" s="234">
        <v>2</v>
      </c>
      <c r="B109" s="27" t="s">
        <v>582</v>
      </c>
      <c r="C109" s="239" t="s">
        <v>209</v>
      </c>
      <c r="D109" s="201"/>
      <c r="E109" s="205"/>
      <c r="F109" s="205"/>
      <c r="G109" s="204"/>
      <c r="H109" s="205"/>
      <c r="I109" s="30"/>
      <c r="J109" s="133"/>
      <c r="K109" s="235"/>
    </row>
    <row r="110" spans="1:11" ht="43.5" outlineLevel="1" x14ac:dyDescent="0.35">
      <c r="A110" s="234">
        <v>3</v>
      </c>
      <c r="B110" s="27" t="s">
        <v>574</v>
      </c>
      <c r="C110" s="239" t="s">
        <v>573</v>
      </c>
      <c r="D110" s="201"/>
      <c r="E110" s="205"/>
      <c r="F110" s="205"/>
      <c r="G110" s="204"/>
      <c r="H110" s="205"/>
      <c r="I110" s="30"/>
      <c r="J110" s="133"/>
      <c r="K110" s="235"/>
    </row>
    <row r="111" spans="1:11" ht="116" outlineLevel="1" x14ac:dyDescent="0.35">
      <c r="A111" s="234">
        <v>4</v>
      </c>
      <c r="B111" s="27" t="s">
        <v>749</v>
      </c>
      <c r="C111" s="239" t="s">
        <v>680</v>
      </c>
      <c r="D111" s="201"/>
      <c r="E111" s="205"/>
      <c r="F111" s="205"/>
      <c r="G111" s="204"/>
      <c r="H111" s="205"/>
      <c r="I111" s="30"/>
      <c r="J111" s="133"/>
      <c r="K111" s="235"/>
    </row>
    <row r="112" spans="1:11" ht="29" outlineLevel="1" x14ac:dyDescent="0.35">
      <c r="A112" s="234">
        <v>5</v>
      </c>
      <c r="B112" s="27" t="s">
        <v>3</v>
      </c>
      <c r="C112" s="235"/>
      <c r="D112" s="201"/>
      <c r="E112" s="205"/>
      <c r="F112" s="205"/>
      <c r="G112" s="204"/>
      <c r="H112" s="205"/>
      <c r="I112" s="30"/>
      <c r="J112" s="133"/>
      <c r="K112" s="235"/>
    </row>
    <row r="113" spans="1:11" ht="43.5" outlineLevel="1" x14ac:dyDescent="0.35">
      <c r="A113" s="234">
        <v>6</v>
      </c>
      <c r="B113" s="27" t="s">
        <v>619</v>
      </c>
      <c r="C113" s="27" t="s">
        <v>618</v>
      </c>
      <c r="D113" s="201"/>
      <c r="E113" s="205"/>
      <c r="F113" s="205"/>
      <c r="G113" s="204"/>
      <c r="H113" s="205"/>
      <c r="I113" s="30"/>
      <c r="J113" s="133"/>
      <c r="K113" s="235"/>
    </row>
    <row r="114" spans="1:11" ht="29" outlineLevel="1" x14ac:dyDescent="0.35">
      <c r="A114" s="234">
        <v>7</v>
      </c>
      <c r="B114" s="27" t="s">
        <v>620</v>
      </c>
      <c r="C114" s="27"/>
      <c r="D114" s="201"/>
      <c r="E114" s="205"/>
      <c r="F114" s="205"/>
      <c r="G114" s="204"/>
      <c r="H114" s="205"/>
      <c r="I114" s="30"/>
      <c r="J114" s="133"/>
      <c r="K114" s="235"/>
    </row>
    <row r="115" spans="1:11" ht="101.5" outlineLevel="1" x14ac:dyDescent="0.35">
      <c r="A115" s="234">
        <v>8</v>
      </c>
      <c r="B115" s="27" t="s">
        <v>622</v>
      </c>
      <c r="C115" s="27" t="s">
        <v>621</v>
      </c>
      <c r="D115" s="201"/>
      <c r="E115" s="205"/>
      <c r="F115" s="205"/>
      <c r="G115" s="204"/>
      <c r="H115" s="205"/>
      <c r="I115" s="30"/>
      <c r="J115" s="133"/>
      <c r="K115" s="235"/>
    </row>
    <row r="116" spans="1:11" ht="29" outlineLevel="1" x14ac:dyDescent="0.35">
      <c r="A116" s="234">
        <v>9</v>
      </c>
      <c r="B116" s="25" t="s">
        <v>10</v>
      </c>
      <c r="C116" s="27" t="s">
        <v>210</v>
      </c>
      <c r="D116" s="201"/>
      <c r="E116" s="205"/>
      <c r="F116" s="205"/>
      <c r="G116" s="204"/>
      <c r="H116" s="205"/>
      <c r="I116" s="30"/>
      <c r="J116" s="133"/>
      <c r="K116" s="235"/>
    </row>
    <row r="117" spans="1:11" ht="58" outlineLevel="1" x14ac:dyDescent="0.35">
      <c r="A117" s="234">
        <v>10</v>
      </c>
      <c r="B117" s="27" t="s">
        <v>623</v>
      </c>
      <c r="C117" s="27" t="s">
        <v>276</v>
      </c>
      <c r="D117" s="201"/>
      <c r="E117" s="205"/>
      <c r="F117" s="205"/>
      <c r="G117" s="204"/>
      <c r="H117" s="205"/>
      <c r="I117" s="30"/>
      <c r="J117" s="133"/>
      <c r="K117" s="235"/>
    </row>
    <row r="118" spans="1:11" ht="58" outlineLevel="1" x14ac:dyDescent="0.35">
      <c r="A118" s="234">
        <v>11</v>
      </c>
      <c r="B118" s="27" t="s">
        <v>677</v>
      </c>
      <c r="C118" s="27" t="s">
        <v>277</v>
      </c>
      <c r="D118" s="201"/>
      <c r="E118" s="205"/>
      <c r="F118" s="205"/>
      <c r="G118" s="204"/>
      <c r="H118" s="205"/>
      <c r="I118" s="30"/>
      <c r="J118" s="133"/>
      <c r="K118" s="235"/>
    </row>
    <row r="119" spans="1:11" ht="43.5" outlineLevel="1" x14ac:dyDescent="0.35">
      <c r="A119" s="234">
        <f>A118+1</f>
        <v>12</v>
      </c>
      <c r="B119" s="27" t="s">
        <v>625</v>
      </c>
      <c r="C119" s="27" t="s">
        <v>212</v>
      </c>
      <c r="D119" s="201"/>
      <c r="E119" s="205"/>
      <c r="F119" s="205"/>
      <c r="G119" s="204"/>
      <c r="H119" s="205"/>
      <c r="I119" s="30"/>
      <c r="J119" s="133"/>
      <c r="K119" s="235"/>
    </row>
    <row r="120" spans="1:11" ht="29" outlineLevel="1" x14ac:dyDescent="0.35">
      <c r="A120" s="234">
        <f>A119+1</f>
        <v>13</v>
      </c>
      <c r="B120" s="27" t="s">
        <v>626</v>
      </c>
      <c r="C120" s="27" t="s">
        <v>278</v>
      </c>
      <c r="D120" s="201"/>
      <c r="E120" s="205"/>
      <c r="F120" s="205"/>
      <c r="G120" s="204"/>
      <c r="H120" s="205"/>
      <c r="I120" s="30"/>
      <c r="J120" s="133"/>
      <c r="K120" s="235"/>
    </row>
    <row r="121" spans="1:11" ht="29" outlineLevel="1" x14ac:dyDescent="0.35">
      <c r="A121" s="234">
        <f t="shared" ref="A121:A122" si="6">A120+1</f>
        <v>14</v>
      </c>
      <c r="B121" s="27" t="s">
        <v>227</v>
      </c>
      <c r="C121" s="27" t="s">
        <v>280</v>
      </c>
      <c r="D121" s="201"/>
      <c r="E121" s="205"/>
      <c r="F121" s="205"/>
      <c r="G121" s="204"/>
      <c r="H121" s="205"/>
      <c r="I121" s="30"/>
      <c r="J121" s="133"/>
      <c r="K121" s="235"/>
    </row>
    <row r="122" spans="1:11" ht="29" outlineLevel="1" x14ac:dyDescent="0.35">
      <c r="A122" s="234">
        <f t="shared" si="6"/>
        <v>15</v>
      </c>
      <c r="B122" s="27" t="s">
        <v>627</v>
      </c>
      <c r="C122" s="27" t="s">
        <v>628</v>
      </c>
      <c r="D122" s="201"/>
      <c r="E122" s="205"/>
      <c r="F122" s="205"/>
      <c r="G122" s="204"/>
      <c r="H122" s="205"/>
      <c r="I122" s="30"/>
      <c r="J122" s="133"/>
      <c r="K122" s="235"/>
    </row>
    <row r="123" spans="1:11" s="261" customFormat="1" x14ac:dyDescent="0.35">
      <c r="A123" s="191" t="s">
        <v>570</v>
      </c>
      <c r="B123" s="164"/>
      <c r="C123" s="164"/>
      <c r="D123" s="250"/>
      <c r="E123" s="169"/>
      <c r="F123" s="169"/>
      <c r="G123" s="155"/>
      <c r="H123" s="169"/>
      <c r="I123" s="169"/>
      <c r="J123" s="260"/>
      <c r="K123" s="155"/>
    </row>
    <row r="124" spans="1:11" ht="72.5" outlineLevel="1" x14ac:dyDescent="0.35">
      <c r="A124" s="234">
        <v>1</v>
      </c>
      <c r="B124" s="27" t="s">
        <v>572</v>
      </c>
      <c r="C124" s="37" t="s">
        <v>211</v>
      </c>
      <c r="D124" s="201"/>
      <c r="E124" s="234"/>
      <c r="F124" s="234"/>
      <c r="G124" s="204"/>
      <c r="H124" s="234"/>
      <c r="I124" s="30"/>
      <c r="J124" s="133"/>
      <c r="K124" s="235"/>
    </row>
    <row r="125" spans="1:11" ht="72.5" outlineLevel="1" x14ac:dyDescent="0.35">
      <c r="A125" s="234">
        <v>2</v>
      </c>
      <c r="B125" s="27" t="s">
        <v>582</v>
      </c>
      <c r="C125" s="239" t="s">
        <v>209</v>
      </c>
      <c r="D125" s="201"/>
      <c r="E125" s="234"/>
      <c r="F125" s="234"/>
      <c r="G125" s="204"/>
      <c r="H125" s="234"/>
      <c r="I125" s="30"/>
      <c r="J125" s="133"/>
      <c r="K125" s="235"/>
    </row>
    <row r="126" spans="1:11" ht="43.5" outlineLevel="1" x14ac:dyDescent="0.35">
      <c r="A126" s="234">
        <v>3</v>
      </c>
      <c r="B126" s="27" t="s">
        <v>574</v>
      </c>
      <c r="C126" s="239" t="s">
        <v>573</v>
      </c>
      <c r="D126" s="201"/>
      <c r="E126" s="234"/>
      <c r="F126" s="234"/>
      <c r="G126" s="204"/>
      <c r="H126" s="234"/>
      <c r="I126" s="30"/>
      <c r="J126" s="133"/>
      <c r="K126" s="235"/>
    </row>
    <row r="127" spans="1:11" ht="116" outlineLevel="1" x14ac:dyDescent="0.35">
      <c r="A127" s="234">
        <v>4</v>
      </c>
      <c r="B127" s="27" t="s">
        <v>749</v>
      </c>
      <c r="C127" s="239" t="s">
        <v>680</v>
      </c>
      <c r="D127" s="201"/>
      <c r="E127" s="234"/>
      <c r="F127" s="234"/>
      <c r="G127" s="204"/>
      <c r="H127" s="234"/>
      <c r="I127" s="30"/>
      <c r="J127" s="133"/>
      <c r="K127" s="235"/>
    </row>
    <row r="128" spans="1:11" ht="29" outlineLevel="1" x14ac:dyDescent="0.35">
      <c r="A128" s="234">
        <v>5</v>
      </c>
      <c r="B128" s="27" t="s">
        <v>3</v>
      </c>
      <c r="C128" s="235"/>
      <c r="D128" s="201"/>
      <c r="E128" s="234"/>
      <c r="F128" s="234"/>
      <c r="G128" s="204"/>
      <c r="H128" s="234"/>
      <c r="I128" s="30"/>
      <c r="J128" s="133"/>
      <c r="K128" s="235"/>
    </row>
    <row r="129" spans="1:11" ht="43.5" outlineLevel="1" x14ac:dyDescent="0.35">
      <c r="A129" s="234">
        <v>6</v>
      </c>
      <c r="B129" s="27" t="s">
        <v>630</v>
      </c>
      <c r="C129" s="235" t="s">
        <v>629</v>
      </c>
      <c r="D129" s="201"/>
      <c r="E129" s="34"/>
      <c r="F129" s="34"/>
      <c r="G129" s="204"/>
      <c r="H129" s="34"/>
      <c r="I129" s="30"/>
      <c r="J129" s="133"/>
      <c r="K129" s="235"/>
    </row>
    <row r="130" spans="1:11" ht="43.5" outlineLevel="1" x14ac:dyDescent="0.35">
      <c r="A130" s="234">
        <v>7</v>
      </c>
      <c r="B130" s="27" t="s">
        <v>631</v>
      </c>
      <c r="C130" s="239" t="s">
        <v>629</v>
      </c>
      <c r="D130" s="201"/>
      <c r="E130" s="34"/>
      <c r="F130" s="34"/>
      <c r="G130" s="204"/>
      <c r="H130" s="34"/>
      <c r="I130" s="30"/>
      <c r="J130" s="133"/>
      <c r="K130" s="235"/>
    </row>
    <row r="131" spans="1:11" ht="43.5" outlineLevel="1" x14ac:dyDescent="0.35">
      <c r="A131" s="234">
        <v>8</v>
      </c>
      <c r="B131" s="27" t="s">
        <v>632</v>
      </c>
      <c r="C131" s="239" t="s">
        <v>629</v>
      </c>
      <c r="D131" s="201"/>
      <c r="E131" s="34"/>
      <c r="F131" s="34"/>
      <c r="G131" s="204"/>
      <c r="H131" s="34"/>
      <c r="I131" s="30"/>
      <c r="J131" s="133"/>
      <c r="K131" s="235"/>
    </row>
    <row r="132" spans="1:11" ht="58" outlineLevel="1" x14ac:dyDescent="0.35">
      <c r="A132" s="234">
        <f>A131+1</f>
        <v>9</v>
      </c>
      <c r="B132" s="27" t="s">
        <v>633</v>
      </c>
      <c r="C132" s="235"/>
      <c r="D132" s="201"/>
      <c r="E132" s="34"/>
      <c r="F132" s="34"/>
      <c r="G132" s="204"/>
      <c r="H132" s="34"/>
      <c r="I132" s="30"/>
      <c r="J132" s="133"/>
      <c r="K132" s="235"/>
    </row>
    <row r="133" spans="1:11" ht="43.5" outlineLevel="1" x14ac:dyDescent="0.35">
      <c r="A133" s="234">
        <v>10</v>
      </c>
      <c r="B133" s="27" t="s">
        <v>634</v>
      </c>
      <c r="C133" s="235" t="s">
        <v>279</v>
      </c>
      <c r="D133" s="201"/>
      <c r="E133" s="34"/>
      <c r="F133" s="34"/>
      <c r="G133" s="204"/>
      <c r="H133" s="34"/>
      <c r="I133" s="30"/>
      <c r="J133" s="133"/>
      <c r="K133" s="235"/>
    </row>
    <row r="134" spans="1:11" ht="29" outlineLevel="1" x14ac:dyDescent="0.35">
      <c r="A134" s="234">
        <v>11</v>
      </c>
      <c r="B134" s="27" t="s">
        <v>10</v>
      </c>
      <c r="C134" s="235" t="s">
        <v>210</v>
      </c>
      <c r="D134" s="201"/>
      <c r="E134" s="34"/>
      <c r="F134" s="34"/>
      <c r="G134" s="204"/>
      <c r="H134" s="34"/>
      <c r="I134" s="30"/>
      <c r="J134" s="133"/>
      <c r="K134" s="235"/>
    </row>
    <row r="135" spans="1:11" ht="72.5" outlineLevel="1" x14ac:dyDescent="0.35">
      <c r="A135" s="234">
        <v>12</v>
      </c>
      <c r="B135" s="27" t="s">
        <v>635</v>
      </c>
      <c r="C135" s="235" t="s">
        <v>276</v>
      </c>
      <c r="D135" s="201"/>
      <c r="E135" s="34"/>
      <c r="F135" s="34"/>
      <c r="G135" s="204"/>
      <c r="H135" s="34"/>
      <c r="I135" s="30"/>
      <c r="J135" s="133"/>
      <c r="K135" s="235"/>
    </row>
    <row r="136" spans="1:11" ht="58" outlineLevel="1" x14ac:dyDescent="0.35">
      <c r="A136" s="234">
        <f>A135+1</f>
        <v>13</v>
      </c>
      <c r="B136" s="27" t="s">
        <v>624</v>
      </c>
      <c r="C136" s="235" t="s">
        <v>277</v>
      </c>
      <c r="D136" s="201"/>
      <c r="E136" s="34"/>
      <c r="F136" s="34"/>
      <c r="G136" s="204"/>
      <c r="H136" s="34"/>
      <c r="I136" s="30"/>
      <c r="J136" s="133"/>
      <c r="K136" s="235"/>
    </row>
    <row r="137" spans="1:11" ht="43.5" outlineLevel="1" x14ac:dyDescent="0.35">
      <c r="A137" s="234">
        <f>A136+1</f>
        <v>14</v>
      </c>
      <c r="B137" s="27" t="s">
        <v>625</v>
      </c>
      <c r="C137" s="235" t="s">
        <v>212</v>
      </c>
      <c r="D137" s="201"/>
      <c r="E137" s="34"/>
      <c r="F137" s="34"/>
      <c r="G137" s="204"/>
      <c r="H137" s="34"/>
      <c r="I137" s="30"/>
      <c r="J137" s="133"/>
      <c r="K137" s="235"/>
    </row>
    <row r="138" spans="1:11" ht="29" outlineLevel="1" x14ac:dyDescent="0.35">
      <c r="A138" s="234">
        <f t="shared" ref="A138:A139" si="7">A137+1</f>
        <v>15</v>
      </c>
      <c r="B138" s="27" t="s">
        <v>626</v>
      </c>
      <c r="C138" s="27" t="s">
        <v>278</v>
      </c>
      <c r="D138" s="201"/>
      <c r="E138" s="34"/>
      <c r="F138" s="34"/>
      <c r="G138" s="204"/>
      <c r="H138" s="34"/>
      <c r="I138" s="30"/>
      <c r="J138" s="133"/>
      <c r="K138" s="235"/>
    </row>
    <row r="139" spans="1:11" ht="29" outlineLevel="1" x14ac:dyDescent="0.35">
      <c r="A139" s="234">
        <f t="shared" si="7"/>
        <v>16</v>
      </c>
      <c r="B139" s="27" t="s">
        <v>227</v>
      </c>
      <c r="C139" s="235" t="s">
        <v>280</v>
      </c>
      <c r="D139" s="201"/>
      <c r="E139" s="34"/>
      <c r="F139" s="34"/>
      <c r="G139" s="204"/>
      <c r="H139" s="34"/>
      <c r="I139" s="30"/>
      <c r="J139" s="133"/>
      <c r="K139" s="235"/>
    </row>
    <row r="140" spans="1:11" s="251" customFormat="1" x14ac:dyDescent="0.35">
      <c r="A140" s="191" t="s">
        <v>571</v>
      </c>
      <c r="B140" s="164"/>
      <c r="C140" s="164"/>
      <c r="D140" s="250"/>
      <c r="E140" s="155"/>
      <c r="F140" s="155"/>
      <c r="G140" s="155"/>
      <c r="H140" s="155"/>
      <c r="I140" s="169"/>
      <c r="J140" s="260"/>
      <c r="K140" s="155"/>
    </row>
    <row r="141" spans="1:11" ht="72.5" outlineLevel="1" x14ac:dyDescent="0.35">
      <c r="A141" s="234">
        <v>1</v>
      </c>
      <c r="B141" s="27" t="s">
        <v>572</v>
      </c>
      <c r="C141" s="37" t="s">
        <v>208</v>
      </c>
      <c r="D141" s="201"/>
      <c r="E141" s="234"/>
      <c r="F141" s="234"/>
      <c r="G141" s="204"/>
      <c r="H141" s="234"/>
      <c r="I141" s="30"/>
      <c r="J141" s="133"/>
      <c r="K141" s="235"/>
    </row>
    <row r="142" spans="1:11" ht="72.5" outlineLevel="1" x14ac:dyDescent="0.35">
      <c r="A142" s="234">
        <v>2</v>
      </c>
      <c r="B142" s="27" t="s">
        <v>582</v>
      </c>
      <c r="C142" s="239" t="s">
        <v>209</v>
      </c>
      <c r="D142" s="201"/>
      <c r="E142" s="234"/>
      <c r="F142" s="234"/>
      <c r="G142" s="204"/>
      <c r="H142" s="234"/>
      <c r="I142" s="30"/>
      <c r="J142" s="133"/>
      <c r="K142" s="235"/>
    </row>
    <row r="143" spans="1:11" ht="43.5" outlineLevel="1" x14ac:dyDescent="0.35">
      <c r="A143" s="234">
        <v>3</v>
      </c>
      <c r="B143" s="27" t="s">
        <v>574</v>
      </c>
      <c r="C143" s="239" t="s">
        <v>573</v>
      </c>
      <c r="D143" s="201"/>
      <c r="E143" s="234"/>
      <c r="F143" s="234"/>
      <c r="G143" s="204"/>
      <c r="H143" s="234"/>
      <c r="I143" s="30"/>
      <c r="J143" s="133"/>
      <c r="K143" s="235"/>
    </row>
    <row r="144" spans="1:11" ht="116" outlineLevel="1" x14ac:dyDescent="0.35">
      <c r="A144" s="234">
        <v>4</v>
      </c>
      <c r="B144" s="27" t="s">
        <v>749</v>
      </c>
      <c r="C144" s="239" t="s">
        <v>680</v>
      </c>
      <c r="D144" s="201"/>
      <c r="E144" s="234"/>
      <c r="F144" s="234"/>
      <c r="G144" s="204"/>
      <c r="H144" s="234"/>
      <c r="I144" s="30"/>
      <c r="J144" s="133"/>
      <c r="K144" s="235"/>
    </row>
    <row r="145" spans="1:11" ht="29" outlineLevel="1" x14ac:dyDescent="0.35">
      <c r="A145" s="234">
        <v>5</v>
      </c>
      <c r="B145" s="27" t="s">
        <v>106</v>
      </c>
      <c r="C145" s="239"/>
      <c r="D145" s="201"/>
      <c r="E145" s="34"/>
      <c r="F145" s="34"/>
      <c r="G145" s="204"/>
      <c r="H145" s="34"/>
      <c r="I145" s="30"/>
      <c r="J145" s="133"/>
      <c r="K145" s="235"/>
    </row>
    <row r="146" spans="1:11" ht="72.5" outlineLevel="1" x14ac:dyDescent="0.35">
      <c r="A146" s="234">
        <v>6</v>
      </c>
      <c r="B146" s="27" t="s">
        <v>640</v>
      </c>
      <c r="C146" s="235" t="s">
        <v>636</v>
      </c>
      <c r="D146" s="201"/>
      <c r="E146" s="34"/>
      <c r="F146" s="34"/>
      <c r="G146" s="204"/>
      <c r="H146" s="34"/>
      <c r="I146" s="30"/>
      <c r="J146" s="133"/>
      <c r="K146" s="235"/>
    </row>
    <row r="147" spans="1:11" ht="58" outlineLevel="1" x14ac:dyDescent="0.35">
      <c r="A147" s="234">
        <v>7</v>
      </c>
      <c r="B147" s="27" t="s">
        <v>641</v>
      </c>
      <c r="C147" s="235" t="s">
        <v>637</v>
      </c>
      <c r="D147" s="201"/>
      <c r="E147" s="34"/>
      <c r="F147" s="34"/>
      <c r="G147" s="204"/>
      <c r="H147" s="34"/>
      <c r="I147" s="30"/>
      <c r="J147" s="133"/>
      <c r="K147" s="235"/>
    </row>
    <row r="148" spans="1:11" ht="72.5" outlineLevel="1" x14ac:dyDescent="0.35">
      <c r="A148" s="234">
        <v>8</v>
      </c>
      <c r="B148" s="27" t="s">
        <v>642</v>
      </c>
      <c r="C148" s="235"/>
      <c r="D148" s="201"/>
      <c r="E148" s="34"/>
      <c r="F148" s="34"/>
      <c r="G148" s="204"/>
      <c r="H148" s="34"/>
      <c r="I148" s="30"/>
      <c r="J148" s="133"/>
      <c r="K148" s="235"/>
    </row>
    <row r="149" spans="1:11" ht="43.5" outlineLevel="1" collapsed="1" x14ac:dyDescent="0.35">
      <c r="A149" s="234">
        <v>9</v>
      </c>
      <c r="B149" s="27" t="s">
        <v>634</v>
      </c>
      <c r="C149" s="235"/>
      <c r="D149" s="201"/>
      <c r="E149" s="34"/>
      <c r="F149" s="34"/>
      <c r="G149" s="204"/>
      <c r="H149" s="34"/>
      <c r="I149" s="30"/>
      <c r="J149" s="133"/>
      <c r="K149" s="235"/>
    </row>
    <row r="150" spans="1:11" ht="58" outlineLevel="1" collapsed="1" x14ac:dyDescent="0.35">
      <c r="A150" s="234">
        <v>10</v>
      </c>
      <c r="B150" s="27" t="s">
        <v>643</v>
      </c>
      <c r="C150" s="235" t="s">
        <v>637</v>
      </c>
      <c r="D150" s="201"/>
      <c r="E150" s="34"/>
      <c r="F150" s="34"/>
      <c r="G150" s="204"/>
      <c r="H150" s="34"/>
      <c r="I150" s="30"/>
      <c r="J150" s="133"/>
      <c r="K150" s="235"/>
    </row>
    <row r="151" spans="1:11" ht="72.5" outlineLevel="1" x14ac:dyDescent="0.35">
      <c r="A151" s="234">
        <v>11</v>
      </c>
      <c r="B151" s="27" t="s">
        <v>635</v>
      </c>
      <c r="C151" s="235"/>
      <c r="D151" s="201"/>
      <c r="E151" s="34"/>
      <c r="F151" s="34"/>
      <c r="G151" s="204"/>
      <c r="H151" s="34"/>
      <c r="I151" s="30"/>
      <c r="J151" s="133"/>
      <c r="K151" s="235"/>
    </row>
    <row r="152" spans="1:11" ht="43.5" outlineLevel="1" x14ac:dyDescent="0.35">
      <c r="A152" s="234">
        <v>12</v>
      </c>
      <c r="B152" s="27" t="s">
        <v>625</v>
      </c>
      <c r="C152" s="235" t="s">
        <v>638</v>
      </c>
      <c r="D152" s="201"/>
      <c r="E152" s="34"/>
      <c r="F152" s="34"/>
      <c r="G152" s="204"/>
      <c r="H152" s="34"/>
      <c r="I152" s="30"/>
      <c r="J152" s="133"/>
      <c r="K152" s="235"/>
    </row>
    <row r="153" spans="1:11" ht="29" outlineLevel="1" x14ac:dyDescent="0.35">
      <c r="A153" s="234">
        <v>13</v>
      </c>
      <c r="B153" s="27" t="s">
        <v>644</v>
      </c>
      <c r="C153" s="235" t="s">
        <v>639</v>
      </c>
      <c r="D153" s="201"/>
      <c r="E153" s="34"/>
      <c r="F153" s="34"/>
      <c r="G153" s="204"/>
      <c r="H153" s="34"/>
      <c r="I153" s="30"/>
      <c r="J153" s="133"/>
      <c r="K153" s="244"/>
    </row>
    <row r="154" spans="1:11" ht="58" outlineLevel="1" x14ac:dyDescent="0.35">
      <c r="A154" s="234">
        <v>14</v>
      </c>
      <c r="B154" s="27" t="s">
        <v>645</v>
      </c>
      <c r="C154" s="235" t="s">
        <v>639</v>
      </c>
      <c r="D154" s="201"/>
      <c r="E154" s="35"/>
      <c r="F154" s="35"/>
      <c r="G154" s="204"/>
      <c r="H154" s="35"/>
      <c r="I154" s="30"/>
      <c r="J154" s="133"/>
      <c r="K154" s="235"/>
    </row>
    <row r="155" spans="1:11" s="251" customFormat="1" x14ac:dyDescent="0.35">
      <c r="A155" s="191" t="s">
        <v>747</v>
      </c>
      <c r="B155" s="164"/>
      <c r="C155" s="164"/>
      <c r="D155" s="250"/>
      <c r="E155" s="155"/>
      <c r="F155" s="155"/>
      <c r="G155" s="155"/>
      <c r="H155" s="155"/>
      <c r="I155" s="169"/>
      <c r="J155" s="260"/>
      <c r="K155" s="155"/>
    </row>
    <row r="156" spans="1:11" ht="72.5" outlineLevel="1" x14ac:dyDescent="0.35">
      <c r="A156" s="234">
        <v>1</v>
      </c>
      <c r="B156" s="27" t="s">
        <v>572</v>
      </c>
      <c r="C156" s="37" t="s">
        <v>208</v>
      </c>
      <c r="D156" s="201"/>
      <c r="E156" s="234"/>
      <c r="F156" s="234"/>
      <c r="G156" s="204"/>
      <c r="H156" s="234"/>
      <c r="I156" s="30"/>
      <c r="J156" s="133"/>
      <c r="K156" s="235"/>
    </row>
    <row r="157" spans="1:11" ht="72.5" outlineLevel="1" x14ac:dyDescent="0.35">
      <c r="A157" s="234">
        <v>2</v>
      </c>
      <c r="B157" s="27" t="s">
        <v>582</v>
      </c>
      <c r="C157" s="239" t="s">
        <v>209</v>
      </c>
      <c r="D157" s="201"/>
      <c r="E157" s="234"/>
      <c r="F157" s="234"/>
      <c r="G157" s="204"/>
      <c r="H157" s="234"/>
      <c r="I157" s="30"/>
      <c r="J157" s="133"/>
      <c r="K157" s="235"/>
    </row>
    <row r="158" spans="1:11" ht="43.5" outlineLevel="1" x14ac:dyDescent="0.35">
      <c r="A158" s="234">
        <v>3</v>
      </c>
      <c r="B158" s="27" t="s">
        <v>574</v>
      </c>
      <c r="C158" s="239" t="s">
        <v>573</v>
      </c>
      <c r="D158" s="201"/>
      <c r="E158" s="234"/>
      <c r="F158" s="234"/>
      <c r="G158" s="204"/>
      <c r="H158" s="234"/>
      <c r="I158" s="30"/>
      <c r="J158" s="133"/>
      <c r="K158" s="235"/>
    </row>
    <row r="159" spans="1:11" ht="116" outlineLevel="1" x14ac:dyDescent="0.35">
      <c r="A159" s="234">
        <v>4</v>
      </c>
      <c r="B159" s="27" t="s">
        <v>749</v>
      </c>
      <c r="C159" s="239" t="s">
        <v>680</v>
      </c>
      <c r="D159" s="201"/>
      <c r="E159" s="234"/>
      <c r="F159" s="234"/>
      <c r="G159" s="204"/>
      <c r="H159" s="234"/>
      <c r="I159" s="30"/>
      <c r="J159" s="133"/>
      <c r="K159" s="244"/>
    </row>
    <row r="160" spans="1:11" ht="43.5" outlineLevel="1" x14ac:dyDescent="0.35">
      <c r="A160" s="234">
        <v>5</v>
      </c>
      <c r="B160" s="27" t="s">
        <v>647</v>
      </c>
      <c r="C160" s="235" t="s">
        <v>646</v>
      </c>
      <c r="D160" s="201"/>
      <c r="E160" s="34"/>
      <c r="F160" s="34"/>
      <c r="G160" s="204"/>
      <c r="H160" s="34"/>
      <c r="I160" s="30"/>
      <c r="J160" s="133"/>
      <c r="K160" s="244"/>
    </row>
    <row r="161" spans="1:11" ht="43.5" outlineLevel="1" x14ac:dyDescent="0.35">
      <c r="A161" s="234">
        <v>6</v>
      </c>
      <c r="B161" s="27" t="s">
        <v>648</v>
      </c>
      <c r="C161" s="235" t="s">
        <v>213</v>
      </c>
      <c r="D161" s="201"/>
      <c r="E161" s="35"/>
      <c r="F161" s="35"/>
      <c r="G161" s="204"/>
      <c r="H161" s="35"/>
      <c r="I161" s="30"/>
      <c r="J161" s="133"/>
      <c r="K161" s="235"/>
    </row>
    <row r="162" spans="1:11" ht="43.5" outlineLevel="1" x14ac:dyDescent="0.35">
      <c r="A162" s="234">
        <v>7</v>
      </c>
      <c r="B162" s="27" t="s">
        <v>649</v>
      </c>
      <c r="C162" s="37" t="s">
        <v>646</v>
      </c>
      <c r="D162" s="201"/>
      <c r="E162" s="33"/>
      <c r="F162" s="33"/>
      <c r="G162" s="204"/>
      <c r="H162" s="33"/>
      <c r="I162" s="30"/>
      <c r="J162" s="133"/>
      <c r="K162" s="235"/>
    </row>
    <row r="163" spans="1:11" s="251" customFormat="1" x14ac:dyDescent="0.35">
      <c r="A163" s="191" t="s">
        <v>748</v>
      </c>
      <c r="B163" s="164"/>
      <c r="C163" s="164"/>
      <c r="D163" s="250"/>
      <c r="E163" s="155"/>
      <c r="F163" s="155"/>
      <c r="G163" s="155"/>
      <c r="H163" s="155"/>
      <c r="I163" s="169"/>
      <c r="J163" s="260"/>
      <c r="K163" s="155"/>
    </row>
    <row r="164" spans="1:11" ht="72.5" outlineLevel="1" x14ac:dyDescent="0.35">
      <c r="A164" s="188">
        <v>1</v>
      </c>
      <c r="B164" s="27" t="s">
        <v>572</v>
      </c>
      <c r="C164" s="37" t="s">
        <v>208</v>
      </c>
      <c r="D164" s="203"/>
      <c r="E164" s="196"/>
      <c r="F164" s="196"/>
      <c r="G164" s="204"/>
      <c r="H164" s="196"/>
      <c r="I164" s="198"/>
      <c r="J164" s="133"/>
      <c r="K164" s="207"/>
    </row>
    <row r="165" spans="1:11" ht="72.5" outlineLevel="1" x14ac:dyDescent="0.35">
      <c r="A165" s="188">
        <v>2</v>
      </c>
      <c r="B165" s="27" t="s">
        <v>582</v>
      </c>
      <c r="C165" s="239" t="s">
        <v>209</v>
      </c>
      <c r="D165" s="203"/>
      <c r="E165" s="196"/>
      <c r="F165" s="196"/>
      <c r="G165" s="204"/>
      <c r="H165" s="196"/>
      <c r="I165" s="198"/>
      <c r="J165" s="133"/>
      <c r="K165" s="207"/>
    </row>
    <row r="166" spans="1:11" ht="43.5" outlineLevel="1" x14ac:dyDescent="0.35">
      <c r="A166" s="188">
        <v>3</v>
      </c>
      <c r="B166" s="27" t="s">
        <v>574</v>
      </c>
      <c r="C166" s="239" t="s">
        <v>573</v>
      </c>
      <c r="D166" s="203"/>
      <c r="E166" s="196"/>
      <c r="F166" s="196"/>
      <c r="G166" s="204"/>
      <c r="H166" s="196"/>
      <c r="I166" s="198"/>
      <c r="J166" s="133"/>
      <c r="K166" s="207"/>
    </row>
    <row r="167" spans="1:11" ht="116" outlineLevel="1" x14ac:dyDescent="0.35">
      <c r="A167" s="188">
        <v>4</v>
      </c>
      <c r="B167" s="27" t="s">
        <v>749</v>
      </c>
      <c r="C167" s="239" t="s">
        <v>680</v>
      </c>
      <c r="D167" s="203"/>
      <c r="E167" s="196"/>
      <c r="F167" s="196"/>
      <c r="G167" s="204"/>
      <c r="H167" s="196"/>
      <c r="I167" s="198"/>
      <c r="J167" s="133"/>
      <c r="K167" s="207"/>
    </row>
    <row r="168" spans="1:11" ht="29" outlineLevel="1" x14ac:dyDescent="0.35">
      <c r="A168" s="237">
        <v>5</v>
      </c>
      <c r="B168" s="27" t="s">
        <v>106</v>
      </c>
      <c r="C168" s="239"/>
      <c r="D168" s="203"/>
      <c r="E168" s="237"/>
      <c r="F168" s="237"/>
      <c r="G168" s="204"/>
      <c r="H168" s="237"/>
      <c r="I168" s="238"/>
      <c r="J168" s="133"/>
      <c r="K168" s="207"/>
    </row>
    <row r="169" spans="1:11" ht="72.5" outlineLevel="1" x14ac:dyDescent="0.35">
      <c r="A169" s="237">
        <v>6</v>
      </c>
      <c r="B169" s="50" t="s">
        <v>651</v>
      </c>
      <c r="C169" s="255" t="s">
        <v>650</v>
      </c>
      <c r="D169" s="203"/>
      <c r="E169" s="237"/>
      <c r="F169" s="237"/>
      <c r="G169" s="204"/>
      <c r="H169" s="237"/>
      <c r="I169" s="238"/>
      <c r="J169" s="133"/>
      <c r="K169" s="207"/>
    </row>
    <row r="170" spans="1:11" ht="145" outlineLevel="1" x14ac:dyDescent="0.35">
      <c r="A170" s="237">
        <v>7</v>
      </c>
      <c r="B170" s="190" t="s">
        <v>753</v>
      </c>
      <c r="C170" s="255" t="s">
        <v>652</v>
      </c>
      <c r="D170" s="203"/>
      <c r="E170" s="196"/>
      <c r="F170" s="196"/>
      <c r="G170" s="204"/>
      <c r="H170" s="196"/>
      <c r="I170" s="198"/>
      <c r="J170" s="133"/>
      <c r="K170" s="207"/>
    </row>
    <row r="171" spans="1:11" ht="43.5" outlineLevel="1" x14ac:dyDescent="0.35">
      <c r="A171" s="188">
        <v>8</v>
      </c>
      <c r="B171" s="190" t="s">
        <v>654</v>
      </c>
      <c r="C171" s="38" t="s">
        <v>653</v>
      </c>
      <c r="D171" s="203"/>
      <c r="E171" s="204"/>
      <c r="F171" s="204"/>
      <c r="G171" s="204"/>
      <c r="H171" s="204"/>
      <c r="I171" s="198"/>
      <c r="J171" s="133"/>
      <c r="K171" s="210"/>
    </row>
    <row r="172" spans="1:11" ht="58" outlineLevel="1" collapsed="1" x14ac:dyDescent="0.35">
      <c r="A172" s="188">
        <v>9</v>
      </c>
      <c r="B172" s="190" t="s">
        <v>656</v>
      </c>
      <c r="C172" s="255" t="s">
        <v>655</v>
      </c>
      <c r="D172" s="203"/>
      <c r="E172" s="204"/>
      <c r="F172" s="204"/>
      <c r="G172" s="204"/>
      <c r="H172" s="204"/>
      <c r="I172" s="198"/>
      <c r="J172" s="133"/>
      <c r="K172" s="207"/>
    </row>
    <row r="173" spans="1:11" ht="43.5" outlineLevel="1" collapsed="1" x14ac:dyDescent="0.35">
      <c r="A173" s="188">
        <v>10</v>
      </c>
      <c r="B173" s="27" t="s">
        <v>634</v>
      </c>
      <c r="C173" s="38"/>
      <c r="D173" s="203"/>
      <c r="E173" s="204"/>
      <c r="F173" s="204"/>
      <c r="G173" s="204"/>
      <c r="H173" s="204"/>
      <c r="I173" s="198"/>
      <c r="J173" s="133"/>
      <c r="K173" s="207"/>
    </row>
    <row r="174" spans="1:11" ht="58" outlineLevel="1" x14ac:dyDescent="0.35">
      <c r="A174" s="237">
        <v>11</v>
      </c>
      <c r="B174" s="27" t="s">
        <v>643</v>
      </c>
      <c r="C174" s="255" t="s">
        <v>650</v>
      </c>
      <c r="D174" s="203"/>
      <c r="E174" s="204"/>
      <c r="F174" s="204"/>
      <c r="G174" s="204"/>
      <c r="H174" s="204"/>
      <c r="I174" s="238"/>
      <c r="J174" s="133"/>
      <c r="K174" s="207"/>
    </row>
    <row r="175" spans="1:11" ht="72.5" outlineLevel="1" x14ac:dyDescent="0.35">
      <c r="A175" s="237">
        <v>12</v>
      </c>
      <c r="B175" s="27" t="s">
        <v>635</v>
      </c>
      <c r="C175" s="38"/>
      <c r="D175" s="203"/>
      <c r="E175" s="204"/>
      <c r="F175" s="204"/>
      <c r="G175" s="204"/>
      <c r="H175" s="204"/>
      <c r="I175" s="198"/>
      <c r="J175" s="133"/>
      <c r="K175" s="207"/>
    </row>
    <row r="176" spans="1:11" ht="43.5" outlineLevel="1" x14ac:dyDescent="0.35">
      <c r="A176" s="237">
        <v>13</v>
      </c>
      <c r="B176" s="27" t="s">
        <v>625</v>
      </c>
      <c r="C176" s="239" t="s">
        <v>638</v>
      </c>
      <c r="D176" s="203"/>
      <c r="E176" s="204"/>
      <c r="F176" s="204"/>
      <c r="G176" s="204"/>
      <c r="H176" s="204"/>
      <c r="I176" s="198"/>
      <c r="J176" s="133"/>
      <c r="K176" s="207"/>
    </row>
    <row r="177" spans="1:11" ht="72.5" outlineLevel="1" x14ac:dyDescent="0.35">
      <c r="A177" s="237">
        <v>14</v>
      </c>
      <c r="B177" s="27" t="s">
        <v>658</v>
      </c>
      <c r="C177" s="59" t="s">
        <v>657</v>
      </c>
      <c r="D177" s="203"/>
      <c r="E177" s="204"/>
      <c r="F177" s="204"/>
      <c r="G177" s="204"/>
      <c r="H177" s="204"/>
      <c r="I177" s="238"/>
      <c r="J177" s="133"/>
      <c r="K177" s="207"/>
    </row>
    <row r="178" spans="1:11" ht="58" outlineLevel="1" x14ac:dyDescent="0.35">
      <c r="A178" s="237">
        <v>15</v>
      </c>
      <c r="B178" s="27" t="s">
        <v>645</v>
      </c>
      <c r="C178" s="59" t="s">
        <v>650</v>
      </c>
      <c r="D178" s="203"/>
      <c r="E178" s="204"/>
      <c r="F178" s="204"/>
      <c r="G178" s="204"/>
      <c r="H178" s="204"/>
      <c r="I178" s="198"/>
      <c r="J178" s="134"/>
      <c r="K178" s="207"/>
    </row>
    <row r="179" spans="1:11" x14ac:dyDescent="0.35">
      <c r="A179" s="236"/>
      <c r="B179" s="53"/>
      <c r="C179" s="53"/>
      <c r="K179" s="117"/>
    </row>
    <row r="180" spans="1:11" x14ac:dyDescent="0.35">
      <c r="A180" s="236"/>
      <c r="B180" s="62"/>
      <c r="C180" s="55"/>
      <c r="K180" s="117"/>
    </row>
    <row r="181" spans="1:11" x14ac:dyDescent="0.35">
      <c r="A181" s="236"/>
      <c r="B181" s="62"/>
      <c r="C181" s="55"/>
      <c r="K181" s="117"/>
    </row>
    <row r="182" spans="1:11" x14ac:dyDescent="0.35">
      <c r="A182" s="236"/>
      <c r="B182" s="98"/>
      <c r="C182" s="23"/>
      <c r="K182" s="117"/>
    </row>
    <row r="183" spans="1:11" x14ac:dyDescent="0.35">
      <c r="A183" s="236"/>
      <c r="B183" s="62"/>
      <c r="C183" s="55"/>
      <c r="K183" s="117"/>
    </row>
    <row r="184" spans="1:11" x14ac:dyDescent="0.35">
      <c r="A184" s="236"/>
      <c r="B184" s="62"/>
      <c r="C184" s="55"/>
      <c r="K184" s="117"/>
    </row>
    <row r="185" spans="1:11" x14ac:dyDescent="0.35">
      <c r="A185" s="236"/>
      <c r="B185" s="62"/>
      <c r="C185" s="55"/>
      <c r="K185" s="117"/>
    </row>
    <row r="186" spans="1:11" x14ac:dyDescent="0.35">
      <c r="A186" s="236"/>
      <c r="B186" s="62"/>
      <c r="C186" s="55"/>
      <c r="K186" s="117"/>
    </row>
    <row r="187" spans="1:11" x14ac:dyDescent="0.35">
      <c r="A187" s="236"/>
      <c r="B187" s="62"/>
      <c r="C187" s="55"/>
      <c r="K187" s="117"/>
    </row>
    <row r="188" spans="1:11" x14ac:dyDescent="0.35">
      <c r="A188" s="236"/>
      <c r="B188" s="240"/>
      <c r="C188" s="43"/>
      <c r="K188" s="117"/>
    </row>
    <row r="189" spans="1:11" x14ac:dyDescent="0.35">
      <c r="A189" s="236"/>
      <c r="B189" s="62"/>
      <c r="C189" s="55"/>
      <c r="K189" s="117"/>
    </row>
    <row r="190" spans="1:11" x14ac:dyDescent="0.35">
      <c r="A190" s="236"/>
      <c r="B190" s="62"/>
      <c r="C190" s="55"/>
      <c r="K190" s="117"/>
    </row>
    <row r="191" spans="1:11" x14ac:dyDescent="0.35">
      <c r="A191" s="236"/>
      <c r="B191" s="53"/>
      <c r="K191" s="117"/>
    </row>
    <row r="192" spans="1:11" x14ac:dyDescent="0.35">
      <c r="A192" s="236"/>
      <c r="B192" s="53"/>
      <c r="K192" s="117"/>
    </row>
    <row r="193" spans="1:11" x14ac:dyDescent="0.35">
      <c r="A193" s="236"/>
      <c r="B193" s="53"/>
      <c r="K193" s="117"/>
    </row>
    <row r="194" spans="1:11" collapsed="1" x14ac:dyDescent="0.35">
      <c r="A194" s="236"/>
      <c r="B194" s="53"/>
      <c r="K194" s="117"/>
    </row>
    <row r="195" spans="1:11" collapsed="1" x14ac:dyDescent="0.35">
      <c r="A195" s="236"/>
      <c r="B195" s="53"/>
      <c r="K195" s="117"/>
    </row>
    <row r="196" spans="1:11" x14ac:dyDescent="0.35">
      <c r="A196" s="236"/>
      <c r="B196" s="53"/>
      <c r="K196" s="208"/>
    </row>
    <row r="197" spans="1:11" x14ac:dyDescent="0.35">
      <c r="A197" s="236"/>
      <c r="B197" s="53"/>
      <c r="K197" s="117"/>
    </row>
    <row r="198" spans="1:11" x14ac:dyDescent="0.35">
      <c r="A198" s="236"/>
      <c r="B198" s="240"/>
      <c r="C198" s="43"/>
      <c r="K198" s="117"/>
    </row>
    <row r="199" spans="1:11" x14ac:dyDescent="0.35">
      <c r="A199" s="236"/>
      <c r="B199" s="62"/>
      <c r="C199" s="55"/>
      <c r="K199" s="117"/>
    </row>
    <row r="200" spans="1:11" x14ac:dyDescent="0.35">
      <c r="A200" s="236"/>
      <c r="B200" s="62"/>
      <c r="C200" s="55"/>
      <c r="K200" s="117"/>
    </row>
    <row r="201" spans="1:11" x14ac:dyDescent="0.35">
      <c r="A201" s="236"/>
      <c r="B201" s="62"/>
      <c r="C201" s="55"/>
      <c r="K201" s="117"/>
    </row>
    <row r="202" spans="1:11" x14ac:dyDescent="0.35">
      <c r="A202" s="236"/>
      <c r="B202" s="240"/>
      <c r="C202" s="43"/>
      <c r="K202" s="117"/>
    </row>
    <row r="203" spans="1:11" x14ac:dyDescent="0.35">
      <c r="A203" s="236"/>
      <c r="B203" s="62"/>
      <c r="C203" s="55"/>
      <c r="K203" s="117"/>
    </row>
    <row r="204" spans="1:11" x14ac:dyDescent="0.35">
      <c r="A204" s="236"/>
      <c r="B204" s="62"/>
      <c r="C204" s="55"/>
      <c r="K204" s="117"/>
    </row>
    <row r="205" spans="1:11" x14ac:dyDescent="0.35">
      <c r="A205" s="236"/>
      <c r="B205" s="62"/>
      <c r="C205" s="55"/>
      <c r="K205" s="117"/>
    </row>
    <row r="206" spans="1:11" x14ac:dyDescent="0.35">
      <c r="A206" s="236"/>
      <c r="B206" s="62"/>
      <c r="C206" s="55"/>
      <c r="K206" s="117"/>
    </row>
    <row r="207" spans="1:11" x14ac:dyDescent="0.35">
      <c r="A207" s="236"/>
      <c r="B207" s="62"/>
      <c r="C207" s="55"/>
      <c r="K207" s="117"/>
    </row>
    <row r="208" spans="1:11" x14ac:dyDescent="0.35">
      <c r="A208" s="236"/>
      <c r="B208" s="62"/>
      <c r="C208" s="55"/>
      <c r="K208" s="117"/>
    </row>
    <row r="209" spans="1:11" x14ac:dyDescent="0.35">
      <c r="A209" s="236"/>
      <c r="B209" s="53"/>
      <c r="K209" s="117"/>
    </row>
    <row r="210" spans="1:11" x14ac:dyDescent="0.35">
      <c r="A210" s="236"/>
      <c r="B210" s="53"/>
      <c r="K210" s="117"/>
    </row>
    <row r="211" spans="1:11" x14ac:dyDescent="0.35">
      <c r="A211" s="236"/>
      <c r="B211" s="53"/>
      <c r="K211" s="117"/>
    </row>
    <row r="212" spans="1:11" collapsed="1" x14ac:dyDescent="0.35">
      <c r="A212" s="236"/>
      <c r="B212" s="53"/>
      <c r="K212" s="117"/>
    </row>
    <row r="213" spans="1:11" collapsed="1" x14ac:dyDescent="0.35">
      <c r="A213" s="236"/>
      <c r="B213" s="53"/>
      <c r="K213" s="117"/>
    </row>
    <row r="214" spans="1:11" x14ac:dyDescent="0.35">
      <c r="A214" s="236"/>
      <c r="B214" s="53"/>
      <c r="K214" s="117"/>
    </row>
    <row r="215" spans="1:11" x14ac:dyDescent="0.35">
      <c r="A215" s="236"/>
      <c r="B215" s="53"/>
      <c r="K215" s="149"/>
    </row>
    <row r="216" spans="1:11" x14ac:dyDescent="0.35">
      <c r="A216" s="236"/>
      <c r="B216" s="53"/>
      <c r="K216" s="117"/>
    </row>
    <row r="217" spans="1:11" x14ac:dyDescent="0.35">
      <c r="A217" s="236"/>
      <c r="B217" s="53"/>
      <c r="K217" s="117"/>
    </row>
    <row r="218" spans="1:11" x14ac:dyDescent="0.35">
      <c r="A218" s="236"/>
      <c r="B218" s="53"/>
      <c r="K218" s="117"/>
    </row>
    <row r="219" spans="1:11" collapsed="1" x14ac:dyDescent="0.35">
      <c r="A219" s="236"/>
      <c r="B219" s="53"/>
      <c r="K219" s="117"/>
    </row>
    <row r="220" spans="1:11" collapsed="1" x14ac:dyDescent="0.35">
      <c r="A220" s="236"/>
      <c r="B220" s="53"/>
      <c r="K220" s="117"/>
    </row>
    <row r="221" spans="1:11" x14ac:dyDescent="0.35">
      <c r="A221" s="236"/>
      <c r="B221" s="53"/>
      <c r="K221" s="117"/>
    </row>
    <row r="222" spans="1:11" x14ac:dyDescent="0.35">
      <c r="A222" s="236"/>
      <c r="B222" s="53"/>
      <c r="K222" s="149"/>
    </row>
    <row r="223" spans="1:11" x14ac:dyDescent="0.35">
      <c r="A223" s="236"/>
      <c r="B223" s="53"/>
      <c r="K223" s="117"/>
    </row>
    <row r="224" spans="1:11" x14ac:dyDescent="0.35">
      <c r="A224" s="236"/>
      <c r="B224" s="53"/>
      <c r="K224" s="117"/>
    </row>
    <row r="225" spans="1:11" x14ac:dyDescent="0.35">
      <c r="A225" s="236"/>
      <c r="B225" s="53"/>
      <c r="K225" s="117"/>
    </row>
    <row r="226" spans="1:11" x14ac:dyDescent="0.35">
      <c r="A226" s="236"/>
      <c r="B226" s="53"/>
      <c r="K226" s="117"/>
    </row>
    <row r="227" spans="1:11" x14ac:dyDescent="0.35">
      <c r="A227" s="236"/>
      <c r="B227" s="53"/>
      <c r="K227" s="117"/>
    </row>
    <row r="228" spans="1:11" x14ac:dyDescent="0.35">
      <c r="A228" s="236"/>
      <c r="B228" s="53"/>
      <c r="K228" s="117"/>
    </row>
    <row r="229" spans="1:11" x14ac:dyDescent="0.35">
      <c r="A229" s="236"/>
      <c r="B229" s="53"/>
      <c r="K229" s="117"/>
    </row>
    <row r="230" spans="1:11" x14ac:dyDescent="0.35">
      <c r="A230" s="236"/>
      <c r="B230" s="53"/>
      <c r="K230" s="117"/>
    </row>
    <row r="231" spans="1:11" x14ac:dyDescent="0.35">
      <c r="A231" s="236"/>
      <c r="B231" s="53"/>
      <c r="K231" s="117"/>
    </row>
    <row r="232" spans="1:11" collapsed="1" x14ac:dyDescent="0.35">
      <c r="A232" s="236"/>
      <c r="B232" s="53"/>
      <c r="K232" s="117"/>
    </row>
    <row r="233" spans="1:11" collapsed="1" x14ac:dyDescent="0.35">
      <c r="A233" s="75"/>
      <c r="B233" s="53"/>
      <c r="K233" s="117"/>
    </row>
    <row r="234" spans="1:11" x14ac:dyDescent="0.35">
      <c r="A234" s="75"/>
      <c r="B234" s="53"/>
      <c r="K234" s="117"/>
    </row>
    <row r="235" spans="1:11" x14ac:dyDescent="0.35">
      <c r="A235" s="75"/>
      <c r="B235" s="53"/>
      <c r="K235" s="117"/>
    </row>
    <row r="236" spans="1:11" x14ac:dyDescent="0.35">
      <c r="A236" s="75"/>
      <c r="B236" s="53"/>
      <c r="K236" s="117"/>
    </row>
    <row r="237" spans="1:11" x14ac:dyDescent="0.35">
      <c r="A237" s="75"/>
      <c r="B237" s="53"/>
      <c r="K237" s="117"/>
    </row>
    <row r="238" spans="1:11" x14ac:dyDescent="0.35">
      <c r="A238" s="75"/>
      <c r="B238" s="53"/>
      <c r="K238" s="117"/>
    </row>
    <row r="239" spans="1:11" x14ac:dyDescent="0.35">
      <c r="A239" s="75"/>
      <c r="B239" s="53"/>
      <c r="K239" s="117"/>
    </row>
    <row r="240" spans="1:11" x14ac:dyDescent="0.35">
      <c r="A240" s="75"/>
      <c r="B240" s="53"/>
      <c r="K240" s="117"/>
    </row>
    <row r="241" spans="1:11" collapsed="1" x14ac:dyDescent="0.35">
      <c r="A241" s="75"/>
      <c r="B241" s="53"/>
      <c r="K241" s="117"/>
    </row>
    <row r="242" spans="1:11" collapsed="1" x14ac:dyDescent="0.35">
      <c r="A242" s="75"/>
      <c r="B242" s="53"/>
      <c r="K242" s="117"/>
    </row>
    <row r="243" spans="1:11" x14ac:dyDescent="0.35">
      <c r="A243" s="75"/>
      <c r="B243" s="53"/>
      <c r="K243" s="117"/>
    </row>
    <row r="244" spans="1:11" x14ac:dyDescent="0.35">
      <c r="A244" s="75"/>
      <c r="B244" s="53"/>
      <c r="K244" s="117"/>
    </row>
    <row r="245" spans="1:11" x14ac:dyDescent="0.35">
      <c r="A245" s="75"/>
      <c r="B245" s="53"/>
      <c r="K245" s="117"/>
    </row>
    <row r="246" spans="1:11" x14ac:dyDescent="0.35">
      <c r="A246" s="75"/>
      <c r="B246" s="62"/>
      <c r="C246" s="55"/>
      <c r="K246" s="117"/>
    </row>
    <row r="247" spans="1:11" x14ac:dyDescent="0.35">
      <c r="A247" s="75"/>
      <c r="B247" s="62"/>
      <c r="C247" s="55"/>
      <c r="K247" s="117"/>
    </row>
    <row r="248" spans="1:11" x14ac:dyDescent="0.35">
      <c r="A248" s="75"/>
      <c r="B248" s="240"/>
      <c r="C248" s="43"/>
      <c r="K248" s="117"/>
    </row>
    <row r="249" spans="1:11" x14ac:dyDescent="0.35">
      <c r="A249" s="75"/>
      <c r="B249" s="62"/>
      <c r="C249" s="55"/>
      <c r="K249" s="117"/>
    </row>
    <row r="250" spans="1:11" x14ac:dyDescent="0.35">
      <c r="A250" s="75"/>
      <c r="B250" s="62"/>
      <c r="C250" s="55"/>
      <c r="K250" s="117"/>
    </row>
    <row r="251" spans="1:11" x14ac:dyDescent="0.35">
      <c r="A251" s="75"/>
      <c r="B251" s="74"/>
      <c r="C251" s="42"/>
      <c r="K251" s="117"/>
    </row>
    <row r="252" spans="1:11" x14ac:dyDescent="0.35">
      <c r="A252" s="75"/>
      <c r="B252" s="62"/>
      <c r="C252" s="55"/>
      <c r="K252" s="117"/>
    </row>
    <row r="253" spans="1:11" x14ac:dyDescent="0.35">
      <c r="A253" s="75"/>
      <c r="B253" s="240"/>
      <c r="C253" s="43"/>
      <c r="K253" s="117"/>
    </row>
    <row r="254" spans="1:11" x14ac:dyDescent="0.35">
      <c r="A254" s="75"/>
      <c r="B254" s="62"/>
      <c r="C254" s="55"/>
      <c r="K254" s="117"/>
    </row>
    <row r="255" spans="1:11" x14ac:dyDescent="0.35">
      <c r="A255" s="75"/>
      <c r="B255" s="53"/>
      <c r="K255" s="117"/>
    </row>
    <row r="256" spans="1:11" x14ac:dyDescent="0.35">
      <c r="A256" s="75"/>
      <c r="B256" s="53"/>
      <c r="K256" s="117"/>
    </row>
    <row r="257" spans="1:11" x14ac:dyDescent="0.35">
      <c r="A257" s="75"/>
      <c r="B257" s="53"/>
      <c r="K257" s="117"/>
    </row>
    <row r="258" spans="1:11" x14ac:dyDescent="0.35">
      <c r="A258" s="75"/>
      <c r="B258" s="53"/>
      <c r="K258" s="117"/>
    </row>
    <row r="259" spans="1:11" collapsed="1" x14ac:dyDescent="0.35">
      <c r="A259" s="75"/>
      <c r="B259" s="53"/>
      <c r="K259" s="117"/>
    </row>
    <row r="260" spans="1:11" x14ac:dyDescent="0.35">
      <c r="A260" s="75"/>
      <c r="B260" s="53"/>
      <c r="K260" s="117"/>
    </row>
    <row r="261" spans="1:11" x14ac:dyDescent="0.35">
      <c r="A261" s="75"/>
      <c r="B261" s="53"/>
      <c r="K261" s="117"/>
    </row>
    <row r="262" spans="1:11" x14ac:dyDescent="0.35">
      <c r="A262" s="75"/>
      <c r="B262" s="240"/>
      <c r="C262" s="43"/>
      <c r="K262" s="117"/>
    </row>
    <row r="263" spans="1:11" x14ac:dyDescent="0.35">
      <c r="A263" s="75"/>
      <c r="B263" s="62"/>
      <c r="C263" s="55"/>
      <c r="K263" s="117"/>
    </row>
    <row r="264" spans="1:11" x14ac:dyDescent="0.35">
      <c r="A264" s="75"/>
      <c r="B264" s="62"/>
      <c r="C264" s="55"/>
      <c r="K264" s="117"/>
    </row>
    <row r="265" spans="1:11" x14ac:dyDescent="0.35">
      <c r="A265" s="75"/>
      <c r="B265" s="62"/>
      <c r="C265" s="55"/>
      <c r="K265" s="117"/>
    </row>
    <row r="266" spans="1:11" x14ac:dyDescent="0.35">
      <c r="A266" s="75"/>
      <c r="B266" s="62"/>
      <c r="C266" s="55"/>
      <c r="K266" s="117"/>
    </row>
    <row r="267" spans="1:11" x14ac:dyDescent="0.35">
      <c r="A267" s="75"/>
      <c r="B267" s="62"/>
      <c r="C267" s="55"/>
      <c r="K267" s="117"/>
    </row>
    <row r="268" spans="1:11" x14ac:dyDescent="0.35">
      <c r="A268" s="75"/>
      <c r="B268" s="62"/>
      <c r="C268" s="55"/>
      <c r="K268" s="117"/>
    </row>
    <row r="269" spans="1:11" x14ac:dyDescent="0.35">
      <c r="A269" s="75"/>
      <c r="B269" s="62"/>
      <c r="C269" s="55"/>
      <c r="K269" s="117"/>
    </row>
    <row r="270" spans="1:11" x14ac:dyDescent="0.35">
      <c r="A270" s="75"/>
      <c r="B270" s="240"/>
      <c r="C270" s="43"/>
      <c r="K270" s="117"/>
    </row>
    <row r="271" spans="1:11" x14ac:dyDescent="0.35">
      <c r="A271" s="75"/>
      <c r="B271" s="62"/>
      <c r="C271" s="55"/>
      <c r="K271" s="117"/>
    </row>
    <row r="272" spans="1:11" x14ac:dyDescent="0.35">
      <c r="A272" s="75"/>
      <c r="B272" s="62"/>
      <c r="C272" s="55"/>
      <c r="K272" s="117"/>
    </row>
    <row r="273" spans="1:11" x14ac:dyDescent="0.35">
      <c r="A273" s="75"/>
      <c r="B273" s="62"/>
      <c r="C273" s="55"/>
      <c r="K273" s="117"/>
    </row>
    <row r="274" spans="1:11" x14ac:dyDescent="0.35">
      <c r="A274" s="75"/>
      <c r="B274" s="62"/>
      <c r="C274" s="55"/>
      <c r="K274" s="117"/>
    </row>
    <row r="275" spans="1:11" x14ac:dyDescent="0.35">
      <c r="A275" s="75"/>
      <c r="B275" s="62"/>
      <c r="C275" s="55"/>
      <c r="K275" s="117"/>
    </row>
    <row r="276" spans="1:11" x14ac:dyDescent="0.35">
      <c r="A276" s="75"/>
      <c r="B276" s="62"/>
      <c r="C276" s="55"/>
      <c r="K276" s="117"/>
    </row>
    <row r="277" spans="1:11" x14ac:dyDescent="0.35">
      <c r="A277" s="75"/>
      <c r="B277" s="62"/>
      <c r="C277" s="55"/>
      <c r="K277" s="117"/>
    </row>
    <row r="278" spans="1:11" x14ac:dyDescent="0.35">
      <c r="A278" s="75"/>
      <c r="B278" s="62"/>
      <c r="C278" s="55"/>
      <c r="K278" s="117"/>
    </row>
    <row r="279" spans="1:11" x14ac:dyDescent="0.35">
      <c r="A279" s="75"/>
      <c r="B279" s="62"/>
      <c r="C279" s="55"/>
      <c r="K279" s="117"/>
    </row>
    <row r="280" spans="1:11" x14ac:dyDescent="0.35">
      <c r="A280" s="75"/>
      <c r="B280" s="240"/>
      <c r="C280" s="43"/>
      <c r="K280" s="117"/>
    </row>
    <row r="281" spans="1:11" x14ac:dyDescent="0.35">
      <c r="A281" s="75"/>
      <c r="B281" s="62"/>
      <c r="C281" s="55"/>
      <c r="K281" s="117"/>
    </row>
    <row r="282" spans="1:11" x14ac:dyDescent="0.35">
      <c r="A282" s="75"/>
      <c r="B282" s="62"/>
      <c r="C282" s="55"/>
      <c r="K282" s="117"/>
    </row>
    <row r="283" spans="1:11" x14ac:dyDescent="0.35">
      <c r="A283" s="75"/>
      <c r="B283" s="62"/>
      <c r="C283" s="55"/>
      <c r="K283" s="117"/>
    </row>
    <row r="284" spans="1:11" x14ac:dyDescent="0.35">
      <c r="A284" s="75"/>
      <c r="B284" s="62"/>
      <c r="C284" s="55"/>
      <c r="K284" s="117"/>
    </row>
    <row r="285" spans="1:11" x14ac:dyDescent="0.35">
      <c r="A285" s="75"/>
      <c r="B285" s="62"/>
      <c r="C285" s="55"/>
      <c r="K285" s="117"/>
    </row>
    <row r="286" spans="1:11" x14ac:dyDescent="0.35">
      <c r="A286" s="75"/>
      <c r="B286" s="62"/>
      <c r="C286" s="55"/>
      <c r="K286" s="117"/>
    </row>
    <row r="287" spans="1:11" x14ac:dyDescent="0.35">
      <c r="A287" s="75"/>
      <c r="B287" s="62"/>
      <c r="C287" s="55"/>
      <c r="K287" s="117"/>
    </row>
    <row r="288" spans="1:11" x14ac:dyDescent="0.35">
      <c r="A288" s="75"/>
      <c r="B288" s="62"/>
      <c r="C288" s="55"/>
      <c r="K288" s="117"/>
    </row>
    <row r="289" spans="1:11" x14ac:dyDescent="0.35">
      <c r="A289" s="75"/>
      <c r="B289" s="62"/>
      <c r="C289" s="55"/>
      <c r="K289" s="117"/>
    </row>
    <row r="290" spans="1:11" x14ac:dyDescent="0.35">
      <c r="A290" s="75"/>
      <c r="B290" s="62"/>
      <c r="C290" s="55"/>
      <c r="K290" s="117"/>
    </row>
    <row r="291" spans="1:11" x14ac:dyDescent="0.35">
      <c r="A291" s="75"/>
      <c r="B291" s="62"/>
      <c r="C291" s="55"/>
      <c r="K291" s="117"/>
    </row>
    <row r="292" spans="1:11" x14ac:dyDescent="0.35">
      <c r="A292" s="75"/>
      <c r="B292" s="53"/>
      <c r="K292" s="117"/>
    </row>
    <row r="293" spans="1:11" collapsed="1" x14ac:dyDescent="0.35">
      <c r="A293" s="75"/>
      <c r="B293" s="53"/>
      <c r="K293" s="117"/>
    </row>
    <row r="294" spans="1:11" x14ac:dyDescent="0.35">
      <c r="A294" s="75"/>
      <c r="B294" s="53"/>
      <c r="K294" s="117"/>
    </row>
    <row r="295" spans="1:11" x14ac:dyDescent="0.35">
      <c r="A295" s="75"/>
      <c r="B295" s="53"/>
      <c r="K295" s="117"/>
    </row>
    <row r="296" spans="1:11" x14ac:dyDescent="0.35">
      <c r="A296" s="75"/>
      <c r="B296" s="53"/>
      <c r="K296" s="117"/>
    </row>
    <row r="297" spans="1:11" x14ac:dyDescent="0.35">
      <c r="A297" s="75"/>
      <c r="B297" s="53"/>
      <c r="K297" s="117"/>
    </row>
    <row r="298" spans="1:11" x14ac:dyDescent="0.35">
      <c r="A298" s="75"/>
      <c r="B298" s="53"/>
      <c r="K298" s="117"/>
    </row>
    <row r="299" spans="1:11" x14ac:dyDescent="0.35">
      <c r="A299" s="75"/>
      <c r="B299" s="53"/>
      <c r="K299" s="117"/>
    </row>
    <row r="300" spans="1:11" x14ac:dyDescent="0.35">
      <c r="A300" s="75"/>
      <c r="B300" s="53"/>
      <c r="K300" s="117"/>
    </row>
    <row r="301" spans="1:11" x14ac:dyDescent="0.35">
      <c r="A301" s="75"/>
      <c r="B301" s="53"/>
      <c r="K301" s="117"/>
    </row>
    <row r="302" spans="1:11" x14ac:dyDescent="0.35">
      <c r="A302" s="75"/>
      <c r="B302" s="53"/>
      <c r="K302" s="117"/>
    </row>
    <row r="303" spans="1:11" collapsed="1" x14ac:dyDescent="0.35">
      <c r="A303" s="75"/>
      <c r="B303" s="53"/>
      <c r="K303" s="117"/>
    </row>
    <row r="304" spans="1:11" x14ac:dyDescent="0.35">
      <c r="A304" s="75"/>
      <c r="B304" s="53"/>
      <c r="K304" s="117"/>
    </row>
    <row r="305" spans="1:11" x14ac:dyDescent="0.35">
      <c r="A305" s="75"/>
      <c r="B305" s="53"/>
      <c r="K305" s="117"/>
    </row>
    <row r="306" spans="1:11" x14ac:dyDescent="0.35">
      <c r="A306" s="75"/>
      <c r="B306" s="53"/>
      <c r="K306" s="117"/>
    </row>
    <row r="307" spans="1:11" x14ac:dyDescent="0.35">
      <c r="A307" s="75"/>
      <c r="B307" s="53"/>
      <c r="K307" s="117"/>
    </row>
    <row r="308" spans="1:11" x14ac:dyDescent="0.35">
      <c r="A308" s="75"/>
      <c r="B308" s="53"/>
      <c r="K308" s="117"/>
    </row>
    <row r="309" spans="1:11" x14ac:dyDescent="0.35">
      <c r="A309" s="75"/>
      <c r="B309" s="53"/>
      <c r="K309" s="117"/>
    </row>
    <row r="310" spans="1:11" x14ac:dyDescent="0.35">
      <c r="A310" s="75"/>
      <c r="B310" s="53"/>
      <c r="K310" s="117"/>
    </row>
    <row r="311" spans="1:11" x14ac:dyDescent="0.35">
      <c r="A311" s="75"/>
      <c r="B311" s="53"/>
      <c r="K311" s="117"/>
    </row>
    <row r="312" spans="1:11" x14ac:dyDescent="0.35">
      <c r="A312" s="75"/>
      <c r="B312" s="53"/>
      <c r="K312" s="117"/>
    </row>
    <row r="313" spans="1:11" x14ac:dyDescent="0.35">
      <c r="A313" s="75"/>
      <c r="B313" s="53"/>
      <c r="K313" s="117"/>
    </row>
    <row r="314" spans="1:11" collapsed="1" x14ac:dyDescent="0.35">
      <c r="A314" s="75"/>
      <c r="B314" s="53"/>
      <c r="K314" s="117"/>
    </row>
    <row r="315" spans="1:11" x14ac:dyDescent="0.35">
      <c r="A315" s="75"/>
      <c r="B315" s="53"/>
      <c r="K315" s="117"/>
    </row>
    <row r="316" spans="1:11" x14ac:dyDescent="0.35">
      <c r="A316" s="75"/>
      <c r="B316" s="53"/>
      <c r="K316" s="117"/>
    </row>
    <row r="317" spans="1:11" x14ac:dyDescent="0.35">
      <c r="A317" s="75"/>
      <c r="B317" s="53"/>
      <c r="K317" s="117"/>
    </row>
    <row r="318" spans="1:11" x14ac:dyDescent="0.35">
      <c r="A318" s="75"/>
      <c r="B318" s="53"/>
      <c r="K318" s="117"/>
    </row>
    <row r="319" spans="1:11" x14ac:dyDescent="0.35">
      <c r="A319" s="75"/>
      <c r="B319" s="53"/>
      <c r="K319" s="117"/>
    </row>
    <row r="320" spans="1:11" x14ac:dyDescent="0.35">
      <c r="A320" s="75"/>
      <c r="B320" s="62"/>
      <c r="C320" s="55"/>
      <c r="K320" s="117"/>
    </row>
    <row r="321" spans="1:11" x14ac:dyDescent="0.35">
      <c r="A321" s="75"/>
      <c r="B321" s="62"/>
      <c r="C321" s="55"/>
      <c r="K321" s="117"/>
    </row>
    <row r="322" spans="1:11" x14ac:dyDescent="0.35">
      <c r="A322" s="75"/>
      <c r="B322" s="62"/>
      <c r="C322" s="55"/>
      <c r="K322" s="117"/>
    </row>
    <row r="323" spans="1:11" x14ac:dyDescent="0.35">
      <c r="A323" s="75"/>
      <c r="B323" s="62"/>
      <c r="C323" s="55"/>
      <c r="K323" s="117"/>
    </row>
    <row r="324" spans="1:11" x14ac:dyDescent="0.35">
      <c r="A324" s="75"/>
      <c r="B324" s="62"/>
      <c r="C324" s="55"/>
      <c r="K324" s="117"/>
    </row>
    <row r="325" spans="1:11" x14ac:dyDescent="0.35">
      <c r="A325" s="75"/>
      <c r="B325" s="53"/>
      <c r="K325" s="117"/>
    </row>
    <row r="326" spans="1:11" x14ac:dyDescent="0.35">
      <c r="A326" s="75"/>
      <c r="B326" s="53"/>
      <c r="K326" s="117"/>
    </row>
    <row r="327" spans="1:11" x14ac:dyDescent="0.35">
      <c r="A327" s="75"/>
      <c r="B327" s="53"/>
      <c r="K327" s="117"/>
    </row>
    <row r="328" spans="1:11" x14ac:dyDescent="0.35">
      <c r="A328" s="75"/>
      <c r="B328" s="53"/>
      <c r="K328" s="117"/>
    </row>
    <row r="329" spans="1:11" collapsed="1" x14ac:dyDescent="0.35">
      <c r="A329" s="75"/>
      <c r="B329" s="53"/>
      <c r="K329" s="117"/>
    </row>
    <row r="330" spans="1:11" x14ac:dyDescent="0.35">
      <c r="A330" s="75"/>
      <c r="B330" s="53"/>
      <c r="K330" s="117"/>
    </row>
    <row r="331" spans="1:11" x14ac:dyDescent="0.35">
      <c r="A331" s="75"/>
      <c r="B331" s="53"/>
      <c r="K331" s="117"/>
    </row>
    <row r="332" spans="1:11" x14ac:dyDescent="0.35">
      <c r="A332" s="75"/>
      <c r="B332" s="53"/>
      <c r="K332" s="117"/>
    </row>
    <row r="333" spans="1:11" x14ac:dyDescent="0.35">
      <c r="A333" s="75"/>
      <c r="B333" s="53"/>
      <c r="K333" s="117"/>
    </row>
    <row r="334" spans="1:11" x14ac:dyDescent="0.35">
      <c r="A334" s="75"/>
      <c r="B334" s="53"/>
      <c r="K334" s="117"/>
    </row>
    <row r="335" spans="1:11" x14ac:dyDescent="0.35">
      <c r="A335" s="75"/>
      <c r="B335" s="53"/>
      <c r="K335" s="117"/>
    </row>
    <row r="336" spans="1:11" collapsed="1" x14ac:dyDescent="0.35">
      <c r="A336" s="75"/>
      <c r="B336" s="53"/>
      <c r="K336" s="117"/>
    </row>
    <row r="337" spans="1:11" x14ac:dyDescent="0.35">
      <c r="A337" s="75"/>
      <c r="B337" s="53"/>
      <c r="K337" s="117"/>
    </row>
    <row r="338" spans="1:11" x14ac:dyDescent="0.35">
      <c r="A338" s="75"/>
      <c r="B338" s="53"/>
      <c r="K338" s="117"/>
    </row>
    <row r="339" spans="1:11" x14ac:dyDescent="0.35">
      <c r="A339" s="75"/>
      <c r="B339" s="53"/>
      <c r="K339" s="117"/>
    </row>
    <row r="340" spans="1:11" x14ac:dyDescent="0.35">
      <c r="A340" s="75"/>
      <c r="B340" s="53"/>
      <c r="K340" s="117"/>
    </row>
    <row r="341" spans="1:11" x14ac:dyDescent="0.35">
      <c r="A341" s="75"/>
      <c r="B341" s="53"/>
      <c r="K341" s="117"/>
    </row>
    <row r="342" spans="1:11" x14ac:dyDescent="0.35">
      <c r="A342" s="75"/>
      <c r="B342" s="53"/>
      <c r="K342" s="117"/>
    </row>
    <row r="343" spans="1:11" collapsed="1" x14ac:dyDescent="0.35">
      <c r="A343" s="75"/>
      <c r="B343" s="53"/>
      <c r="K343" s="117"/>
    </row>
    <row r="344" spans="1:11" x14ac:dyDescent="0.35">
      <c r="A344" s="75"/>
      <c r="B344" s="53"/>
      <c r="K344" s="117"/>
    </row>
    <row r="345" spans="1:11" x14ac:dyDescent="0.35">
      <c r="A345" s="75"/>
      <c r="B345" s="53"/>
      <c r="K345" s="117"/>
    </row>
    <row r="346" spans="1:11" x14ac:dyDescent="0.35">
      <c r="A346" s="75"/>
      <c r="B346" s="53"/>
      <c r="K346" s="117"/>
    </row>
    <row r="347" spans="1:11" x14ac:dyDescent="0.35">
      <c r="A347" s="75"/>
      <c r="B347" s="53"/>
      <c r="K347" s="117"/>
    </row>
    <row r="348" spans="1:11" x14ac:dyDescent="0.35">
      <c r="A348" s="75"/>
      <c r="B348" s="53"/>
      <c r="K348" s="117"/>
    </row>
    <row r="349" spans="1:11" x14ac:dyDescent="0.35">
      <c r="A349" s="75"/>
      <c r="B349" s="53"/>
      <c r="K349" s="117"/>
    </row>
    <row r="350" spans="1:11" x14ac:dyDescent="0.35">
      <c r="A350" s="75"/>
      <c r="B350" s="53"/>
      <c r="K350" s="117"/>
    </row>
    <row r="351" spans="1:11" x14ac:dyDescent="0.35">
      <c r="A351" s="75"/>
      <c r="B351" s="53"/>
      <c r="K351" s="117"/>
    </row>
    <row r="352" spans="1:11" x14ac:dyDescent="0.35">
      <c r="A352" s="75"/>
      <c r="B352" s="53"/>
      <c r="K352" s="117"/>
    </row>
    <row r="353" spans="1:11" x14ac:dyDescent="0.35">
      <c r="A353" s="75"/>
      <c r="B353" s="53"/>
      <c r="K353" s="117"/>
    </row>
    <row r="354" spans="1:11" x14ac:dyDescent="0.35">
      <c r="A354" s="75"/>
      <c r="B354" s="53"/>
      <c r="K354" s="117"/>
    </row>
    <row r="355" spans="1:11" x14ac:dyDescent="0.35">
      <c r="A355" s="75"/>
      <c r="B355" s="53"/>
      <c r="K355" s="117"/>
    </row>
    <row r="356" spans="1:11" x14ac:dyDescent="0.35">
      <c r="A356" s="75"/>
      <c r="B356" s="53"/>
      <c r="K356" s="117"/>
    </row>
    <row r="357" spans="1:11" x14ac:dyDescent="0.35">
      <c r="A357" s="75"/>
      <c r="B357" s="53"/>
      <c r="K357" s="117"/>
    </row>
    <row r="358" spans="1:11" x14ac:dyDescent="0.35">
      <c r="A358" s="75"/>
      <c r="B358" s="53"/>
      <c r="K358" s="117"/>
    </row>
    <row r="359" spans="1:11" x14ac:dyDescent="0.35">
      <c r="A359" s="75"/>
      <c r="B359" s="53"/>
      <c r="K359" s="117"/>
    </row>
    <row r="360" spans="1:11" x14ac:dyDescent="0.35">
      <c r="A360" s="75"/>
      <c r="B360" s="53"/>
      <c r="K360" s="117"/>
    </row>
    <row r="361" spans="1:11" x14ac:dyDescent="0.35">
      <c r="A361" s="75"/>
      <c r="B361" s="53"/>
      <c r="K361" s="117"/>
    </row>
    <row r="362" spans="1:11" x14ac:dyDescent="0.35">
      <c r="A362" s="75"/>
      <c r="B362" s="53"/>
      <c r="K362" s="117"/>
    </row>
    <row r="363" spans="1:11" x14ac:dyDescent="0.35">
      <c r="A363" s="75"/>
      <c r="B363" s="53"/>
      <c r="K363" s="117"/>
    </row>
    <row r="364" spans="1:11" x14ac:dyDescent="0.35">
      <c r="A364" s="75"/>
      <c r="B364" s="53"/>
      <c r="K364" s="117"/>
    </row>
    <row r="365" spans="1:11" x14ac:dyDescent="0.35">
      <c r="A365" s="75"/>
      <c r="B365" s="53"/>
      <c r="K365" s="117"/>
    </row>
    <row r="366" spans="1:11" x14ac:dyDescent="0.35">
      <c r="A366" s="75"/>
      <c r="B366" s="53"/>
      <c r="K366" s="117"/>
    </row>
    <row r="367" spans="1:11" x14ac:dyDescent="0.35">
      <c r="A367" s="75"/>
      <c r="B367" s="53"/>
      <c r="K367" s="117"/>
    </row>
    <row r="368" spans="1:11" x14ac:dyDescent="0.35">
      <c r="A368" s="75"/>
      <c r="B368" s="53"/>
      <c r="K368" s="117"/>
    </row>
    <row r="369" spans="1:11" x14ac:dyDescent="0.35">
      <c r="A369" s="75"/>
      <c r="B369" s="53"/>
      <c r="K369" s="117"/>
    </row>
    <row r="370" spans="1:11" x14ac:dyDescent="0.35">
      <c r="A370" s="75"/>
      <c r="B370" s="53"/>
      <c r="K370" s="117"/>
    </row>
    <row r="371" spans="1:11" x14ac:dyDescent="0.35">
      <c r="A371" s="75"/>
      <c r="B371" s="53"/>
      <c r="K371" s="117"/>
    </row>
    <row r="372" spans="1:11" x14ac:dyDescent="0.35">
      <c r="A372" s="75"/>
      <c r="B372" s="53"/>
      <c r="K372" s="117"/>
    </row>
    <row r="373" spans="1:11" x14ac:dyDescent="0.35">
      <c r="A373" s="75"/>
      <c r="B373" s="53"/>
      <c r="K373" s="117"/>
    </row>
    <row r="374" spans="1:11" x14ac:dyDescent="0.35">
      <c r="A374" s="75"/>
      <c r="B374" s="53"/>
      <c r="K374" s="117"/>
    </row>
    <row r="375" spans="1:11" x14ac:dyDescent="0.35">
      <c r="A375" s="75"/>
      <c r="B375" s="53"/>
      <c r="K375" s="117"/>
    </row>
    <row r="376" spans="1:11" x14ac:dyDescent="0.35">
      <c r="A376" s="75"/>
      <c r="B376" s="53"/>
      <c r="K376" s="117"/>
    </row>
    <row r="377" spans="1:11" x14ac:dyDescent="0.35">
      <c r="A377" s="75"/>
      <c r="B377" s="53"/>
      <c r="K377" s="117"/>
    </row>
    <row r="378" spans="1:11" x14ac:dyDescent="0.35">
      <c r="A378" s="75"/>
      <c r="B378" s="53"/>
      <c r="K378" s="117"/>
    </row>
    <row r="379" spans="1:11" x14ac:dyDescent="0.35">
      <c r="A379" s="75"/>
      <c r="B379" s="53"/>
      <c r="K379" s="117"/>
    </row>
    <row r="380" spans="1:11" x14ac:dyDescent="0.35">
      <c r="A380" s="75"/>
      <c r="B380" s="53"/>
      <c r="K380" s="117"/>
    </row>
    <row r="381" spans="1:11" x14ac:dyDescent="0.35">
      <c r="A381" s="75"/>
      <c r="B381" s="53"/>
      <c r="K381" s="117"/>
    </row>
    <row r="382" spans="1:11" x14ac:dyDescent="0.35">
      <c r="A382" s="75"/>
      <c r="B382" s="53"/>
      <c r="K382" s="117"/>
    </row>
    <row r="383" spans="1:11" x14ac:dyDescent="0.35">
      <c r="A383" s="75"/>
      <c r="B383" s="53"/>
      <c r="K383" s="117"/>
    </row>
    <row r="384" spans="1:11" x14ac:dyDescent="0.35">
      <c r="A384" s="75"/>
      <c r="B384" s="53"/>
      <c r="K384" s="117"/>
    </row>
    <row r="385" spans="1:11" x14ac:dyDescent="0.35">
      <c r="A385" s="75"/>
      <c r="B385" s="53"/>
      <c r="K385" s="117"/>
    </row>
    <row r="386" spans="1:11" x14ac:dyDescent="0.35">
      <c r="A386" s="75"/>
      <c r="B386" s="53"/>
      <c r="K386" s="117"/>
    </row>
    <row r="387" spans="1:11" x14ac:dyDescent="0.35">
      <c r="A387" s="75"/>
      <c r="B387" s="53"/>
      <c r="K387" s="117"/>
    </row>
    <row r="388" spans="1:11" x14ac:dyDescent="0.35">
      <c r="A388" s="75"/>
      <c r="B388" s="53"/>
      <c r="K388" s="117"/>
    </row>
    <row r="389" spans="1:11" x14ac:dyDescent="0.35">
      <c r="A389" s="75"/>
      <c r="B389" s="53"/>
      <c r="K389" s="117"/>
    </row>
    <row r="390" spans="1:11" x14ac:dyDescent="0.35">
      <c r="A390" s="75"/>
      <c r="B390" s="53"/>
      <c r="K390" s="117"/>
    </row>
    <row r="391" spans="1:11" x14ac:dyDescent="0.35">
      <c r="A391" s="75"/>
      <c r="B391" s="53"/>
      <c r="K391" s="117"/>
    </row>
    <row r="392" spans="1:11" x14ac:dyDescent="0.35">
      <c r="A392" s="75"/>
      <c r="B392" s="53"/>
      <c r="K392" s="117"/>
    </row>
    <row r="393" spans="1:11" x14ac:dyDescent="0.35">
      <c r="A393" s="75"/>
      <c r="B393" s="53"/>
      <c r="K393" s="117"/>
    </row>
    <row r="394" spans="1:11" x14ac:dyDescent="0.35">
      <c r="A394" s="75"/>
      <c r="B394" s="53"/>
      <c r="K394" s="117"/>
    </row>
    <row r="395" spans="1:11" x14ac:dyDescent="0.35">
      <c r="A395" s="75"/>
      <c r="B395" s="53"/>
      <c r="K395" s="117"/>
    </row>
    <row r="396" spans="1:11" x14ac:dyDescent="0.35">
      <c r="A396" s="75"/>
      <c r="B396" s="53"/>
      <c r="K396" s="117"/>
    </row>
    <row r="397" spans="1:11" x14ac:dyDescent="0.35">
      <c r="A397" s="75"/>
      <c r="B397" s="53"/>
      <c r="K397" s="117"/>
    </row>
    <row r="398" spans="1:11" x14ac:dyDescent="0.35">
      <c r="A398" s="75"/>
      <c r="B398" s="53"/>
      <c r="K398" s="117"/>
    </row>
    <row r="399" spans="1:11" x14ac:dyDescent="0.35">
      <c r="A399" s="75"/>
      <c r="B399" s="53"/>
      <c r="K399" s="117"/>
    </row>
    <row r="400" spans="1:11" x14ac:dyDescent="0.35">
      <c r="A400" s="75"/>
      <c r="B400" s="53"/>
      <c r="K400" s="117"/>
    </row>
    <row r="401" spans="1:11" x14ac:dyDescent="0.35">
      <c r="A401" s="75"/>
      <c r="B401" s="53"/>
      <c r="K401" s="117"/>
    </row>
    <row r="402" spans="1:11" x14ac:dyDescent="0.35">
      <c r="A402" s="75"/>
      <c r="B402" s="53"/>
      <c r="K402" s="117"/>
    </row>
    <row r="403" spans="1:11" x14ac:dyDescent="0.35">
      <c r="A403" s="75"/>
      <c r="B403" s="53"/>
      <c r="K403" s="117"/>
    </row>
    <row r="404" spans="1:11" x14ac:dyDescent="0.35">
      <c r="A404" s="75"/>
      <c r="B404" s="53"/>
      <c r="K404" s="117"/>
    </row>
    <row r="405" spans="1:11" x14ac:dyDescent="0.35">
      <c r="A405" s="75"/>
      <c r="B405" s="53"/>
      <c r="K405" s="117"/>
    </row>
    <row r="406" spans="1:11" x14ac:dyDescent="0.35">
      <c r="A406" s="75"/>
      <c r="B406" s="53"/>
      <c r="K406" s="117"/>
    </row>
    <row r="407" spans="1:11" x14ac:dyDescent="0.35">
      <c r="A407" s="75"/>
      <c r="B407" s="53"/>
      <c r="K407" s="117"/>
    </row>
    <row r="408" spans="1:11" x14ac:dyDescent="0.35">
      <c r="A408" s="75"/>
      <c r="B408" s="53"/>
      <c r="K408" s="117"/>
    </row>
    <row r="409" spans="1:11" x14ac:dyDescent="0.35">
      <c r="A409" s="75"/>
      <c r="B409" s="53"/>
      <c r="K409" s="117"/>
    </row>
    <row r="410" spans="1:11" x14ac:dyDescent="0.35">
      <c r="A410" s="75"/>
      <c r="B410" s="53"/>
      <c r="K410" s="117"/>
    </row>
    <row r="411" spans="1:11" x14ac:dyDescent="0.35">
      <c r="A411" s="75"/>
      <c r="B411" s="53"/>
      <c r="K411" s="117"/>
    </row>
    <row r="412" spans="1:11" x14ac:dyDescent="0.35">
      <c r="A412" s="75"/>
      <c r="B412" s="53"/>
      <c r="K412" s="117"/>
    </row>
    <row r="413" spans="1:11" x14ac:dyDescent="0.35">
      <c r="A413" s="75"/>
      <c r="B413" s="53"/>
      <c r="K413" s="117"/>
    </row>
    <row r="414" spans="1:11" x14ac:dyDescent="0.35">
      <c r="A414" s="75"/>
      <c r="B414" s="53"/>
      <c r="K414" s="117"/>
    </row>
    <row r="415" spans="1:11" x14ac:dyDescent="0.35">
      <c r="A415" s="75"/>
      <c r="B415" s="53"/>
      <c r="K415" s="117"/>
    </row>
    <row r="416" spans="1:11" x14ac:dyDescent="0.35">
      <c r="A416" s="75"/>
      <c r="B416" s="53"/>
      <c r="K416" s="117"/>
    </row>
    <row r="417" spans="1:11" x14ac:dyDescent="0.35">
      <c r="A417" s="75"/>
      <c r="B417" s="53"/>
      <c r="K417" s="117"/>
    </row>
    <row r="418" spans="1:11" x14ac:dyDescent="0.35">
      <c r="A418" s="75"/>
      <c r="B418" s="53"/>
      <c r="K418" s="117"/>
    </row>
    <row r="419" spans="1:11" x14ac:dyDescent="0.35">
      <c r="A419" s="75"/>
      <c r="B419" s="53"/>
      <c r="K419" s="117"/>
    </row>
    <row r="420" spans="1:11" x14ac:dyDescent="0.35">
      <c r="A420" s="75"/>
      <c r="B420" s="53"/>
      <c r="K420" s="117"/>
    </row>
    <row r="421" spans="1:11" x14ac:dyDescent="0.35">
      <c r="A421" s="75"/>
      <c r="B421" s="53"/>
      <c r="K421" s="117"/>
    </row>
    <row r="422" spans="1:11" x14ac:dyDescent="0.35">
      <c r="A422" s="75"/>
      <c r="B422" s="53"/>
      <c r="K422" s="117"/>
    </row>
    <row r="423" spans="1:11" x14ac:dyDescent="0.35">
      <c r="A423" s="75"/>
      <c r="B423" s="53"/>
      <c r="K423" s="117"/>
    </row>
    <row r="424" spans="1:11" x14ac:dyDescent="0.35">
      <c r="A424" s="75"/>
      <c r="B424" s="53"/>
      <c r="K424" s="117"/>
    </row>
    <row r="425" spans="1:11" x14ac:dyDescent="0.35">
      <c r="A425" s="75"/>
      <c r="B425" s="53"/>
      <c r="K425" s="117"/>
    </row>
    <row r="426" spans="1:11" x14ac:dyDescent="0.35">
      <c r="A426" s="75"/>
      <c r="B426" s="53"/>
      <c r="K426" s="117"/>
    </row>
    <row r="427" spans="1:11" x14ac:dyDescent="0.35">
      <c r="A427" s="75"/>
      <c r="B427" s="53"/>
      <c r="K427" s="117"/>
    </row>
    <row r="428" spans="1:11" x14ac:dyDescent="0.35">
      <c r="A428" s="75"/>
      <c r="B428" s="53"/>
      <c r="K428" s="117"/>
    </row>
    <row r="429" spans="1:11" x14ac:dyDescent="0.35">
      <c r="A429" s="75"/>
      <c r="B429" s="53"/>
      <c r="K429" s="117"/>
    </row>
    <row r="430" spans="1:11" x14ac:dyDescent="0.35">
      <c r="A430" s="75"/>
      <c r="B430" s="53"/>
      <c r="K430" s="117"/>
    </row>
    <row r="431" spans="1:11" x14ac:dyDescent="0.35">
      <c r="A431" s="75"/>
      <c r="B431" s="53"/>
      <c r="K431" s="117"/>
    </row>
    <row r="432" spans="1:11" x14ac:dyDescent="0.35">
      <c r="A432" s="75"/>
      <c r="B432" s="53"/>
      <c r="K432" s="117"/>
    </row>
    <row r="433" spans="1:11" x14ac:dyDescent="0.35">
      <c r="A433" s="75"/>
      <c r="B433" s="53"/>
      <c r="K433" s="117"/>
    </row>
    <row r="434" spans="1:11" x14ac:dyDescent="0.35">
      <c r="A434" s="75"/>
      <c r="B434" s="53"/>
      <c r="K434" s="117"/>
    </row>
    <row r="435" spans="1:11" x14ac:dyDescent="0.35">
      <c r="A435" s="75"/>
      <c r="B435" s="53"/>
      <c r="K435" s="117"/>
    </row>
    <row r="436" spans="1:11" x14ac:dyDescent="0.35">
      <c r="A436" s="75"/>
      <c r="B436" s="53"/>
      <c r="K436" s="117"/>
    </row>
    <row r="437" spans="1:11" x14ac:dyDescent="0.35">
      <c r="A437" s="75"/>
      <c r="B437" s="53"/>
      <c r="K437" s="117"/>
    </row>
    <row r="438" spans="1:11" x14ac:dyDescent="0.35">
      <c r="A438" s="75"/>
      <c r="B438" s="53"/>
      <c r="K438" s="117"/>
    </row>
    <row r="439" spans="1:11" x14ac:dyDescent="0.35">
      <c r="A439" s="75"/>
      <c r="B439" s="53"/>
      <c r="K439" s="117"/>
    </row>
    <row r="440" spans="1:11" x14ac:dyDescent="0.35">
      <c r="A440" s="75"/>
      <c r="B440" s="53"/>
      <c r="K440" s="117"/>
    </row>
    <row r="441" spans="1:11" x14ac:dyDescent="0.35">
      <c r="A441" s="75"/>
      <c r="B441" s="53"/>
      <c r="K441" s="117"/>
    </row>
    <row r="442" spans="1:11" x14ac:dyDescent="0.35">
      <c r="A442" s="75"/>
      <c r="B442" s="53"/>
      <c r="K442" s="117"/>
    </row>
    <row r="443" spans="1:11" x14ac:dyDescent="0.35">
      <c r="A443" s="75"/>
      <c r="B443" s="53"/>
      <c r="K443" s="117"/>
    </row>
    <row r="444" spans="1:11" x14ac:dyDescent="0.35">
      <c r="A444" s="75"/>
      <c r="B444" s="53"/>
      <c r="K444" s="117"/>
    </row>
    <row r="445" spans="1:11" x14ac:dyDescent="0.35">
      <c r="A445" s="75"/>
      <c r="B445" s="53"/>
      <c r="K445" s="117"/>
    </row>
    <row r="446" spans="1:11" x14ac:dyDescent="0.35">
      <c r="A446" s="75"/>
      <c r="B446" s="53"/>
      <c r="K446" s="117"/>
    </row>
    <row r="447" spans="1:11" x14ac:dyDescent="0.35">
      <c r="A447" s="75"/>
      <c r="B447" s="53"/>
      <c r="K447" s="117"/>
    </row>
    <row r="448" spans="1:11" x14ac:dyDescent="0.35">
      <c r="A448" s="75"/>
      <c r="B448" s="53"/>
      <c r="K448" s="117"/>
    </row>
    <row r="449" spans="1:11" x14ac:dyDescent="0.35">
      <c r="A449" s="75"/>
      <c r="B449" s="53"/>
      <c r="K449" s="117"/>
    </row>
    <row r="450" spans="1:11" x14ac:dyDescent="0.35">
      <c r="A450" s="75"/>
      <c r="B450" s="53"/>
      <c r="K450" s="117"/>
    </row>
    <row r="451" spans="1:11" x14ac:dyDescent="0.35">
      <c r="A451" s="75"/>
      <c r="B451" s="53"/>
      <c r="K451" s="117"/>
    </row>
    <row r="452" spans="1:11" x14ac:dyDescent="0.35">
      <c r="A452" s="75"/>
      <c r="B452" s="53"/>
      <c r="K452" s="117"/>
    </row>
    <row r="453" spans="1:11" x14ac:dyDescent="0.35">
      <c r="A453" s="75"/>
      <c r="B453" s="53"/>
      <c r="K453" s="117"/>
    </row>
    <row r="454" spans="1:11" x14ac:dyDescent="0.35">
      <c r="A454" s="75"/>
      <c r="B454" s="53"/>
      <c r="K454" s="117"/>
    </row>
    <row r="455" spans="1:11" x14ac:dyDescent="0.35">
      <c r="A455" s="75"/>
      <c r="B455" s="53"/>
      <c r="K455" s="117"/>
    </row>
    <row r="456" spans="1:11" x14ac:dyDescent="0.35">
      <c r="A456" s="75"/>
      <c r="B456" s="53"/>
      <c r="K456" s="117"/>
    </row>
    <row r="457" spans="1:11" x14ac:dyDescent="0.35">
      <c r="A457" s="75"/>
      <c r="B457" s="53"/>
      <c r="K457" s="117"/>
    </row>
    <row r="458" spans="1:11" x14ac:dyDescent="0.35">
      <c r="A458" s="75"/>
      <c r="B458" s="53"/>
      <c r="K458" s="117"/>
    </row>
    <row r="459" spans="1:11" x14ac:dyDescent="0.35">
      <c r="A459" s="75"/>
      <c r="B459" s="53"/>
      <c r="K459" s="117"/>
    </row>
    <row r="460" spans="1:11" x14ac:dyDescent="0.35">
      <c r="A460" s="75"/>
      <c r="B460" s="53"/>
      <c r="K460" s="117"/>
    </row>
    <row r="461" spans="1:11" x14ac:dyDescent="0.35">
      <c r="A461" s="75"/>
      <c r="B461" s="53"/>
      <c r="K461" s="117"/>
    </row>
    <row r="462" spans="1:11" x14ac:dyDescent="0.35">
      <c r="A462" s="75"/>
      <c r="B462" s="53"/>
      <c r="K462" s="117"/>
    </row>
    <row r="463" spans="1:11" x14ac:dyDescent="0.35">
      <c r="A463" s="75"/>
      <c r="B463" s="53"/>
      <c r="K463" s="117"/>
    </row>
    <row r="464" spans="1:11" x14ac:dyDescent="0.35">
      <c r="A464" s="75"/>
      <c r="B464" s="53"/>
      <c r="K464" s="117"/>
    </row>
    <row r="465" spans="1:11" x14ac:dyDescent="0.35">
      <c r="A465" s="75"/>
      <c r="B465" s="53"/>
      <c r="K465" s="117"/>
    </row>
    <row r="466" spans="1:11" x14ac:dyDescent="0.35">
      <c r="A466" s="75"/>
      <c r="B466" s="53"/>
      <c r="K466" s="117"/>
    </row>
    <row r="467" spans="1:11" x14ac:dyDescent="0.35">
      <c r="A467" s="75"/>
      <c r="B467" s="53"/>
      <c r="K467" s="117"/>
    </row>
    <row r="468" spans="1:11" x14ac:dyDescent="0.35">
      <c r="A468" s="75"/>
      <c r="B468" s="53"/>
      <c r="K468" s="117"/>
    </row>
    <row r="469" spans="1:11" x14ac:dyDescent="0.35">
      <c r="A469" s="75"/>
      <c r="B469" s="53"/>
      <c r="K469" s="117"/>
    </row>
    <row r="470" spans="1:11" x14ac:dyDescent="0.35">
      <c r="A470" s="75"/>
      <c r="B470" s="53"/>
      <c r="K470" s="117"/>
    </row>
    <row r="471" spans="1:11" x14ac:dyDescent="0.35">
      <c r="A471" s="75"/>
      <c r="B471" s="53"/>
      <c r="K471" s="117"/>
    </row>
    <row r="472" spans="1:11" x14ac:dyDescent="0.35">
      <c r="A472" s="75"/>
      <c r="B472" s="53"/>
      <c r="K472" s="117"/>
    </row>
    <row r="473" spans="1:11" x14ac:dyDescent="0.35">
      <c r="A473" s="75"/>
      <c r="B473" s="53"/>
      <c r="K473" s="117"/>
    </row>
    <row r="474" spans="1:11" x14ac:dyDescent="0.35">
      <c r="A474" s="75"/>
      <c r="B474" s="53"/>
      <c r="K474" s="117"/>
    </row>
    <row r="475" spans="1:11" x14ac:dyDescent="0.35">
      <c r="A475" s="75"/>
      <c r="B475" s="53"/>
      <c r="K475" s="117"/>
    </row>
    <row r="476" spans="1:11" x14ac:dyDescent="0.35">
      <c r="A476" s="75"/>
      <c r="B476" s="53"/>
      <c r="K476" s="117"/>
    </row>
    <row r="477" spans="1:11" x14ac:dyDescent="0.35">
      <c r="A477" s="75"/>
      <c r="B477" s="53"/>
      <c r="K477" s="117"/>
    </row>
    <row r="478" spans="1:11" x14ac:dyDescent="0.35">
      <c r="A478" s="75"/>
      <c r="B478" s="53"/>
      <c r="K478" s="117"/>
    </row>
    <row r="479" spans="1:11" x14ac:dyDescent="0.35">
      <c r="A479" s="75"/>
      <c r="B479" s="53"/>
      <c r="K479" s="117"/>
    </row>
    <row r="480" spans="1:11" x14ac:dyDescent="0.35">
      <c r="A480" s="75"/>
      <c r="B480" s="53"/>
      <c r="K480" s="117"/>
    </row>
    <row r="481" spans="1:11" x14ac:dyDescent="0.35">
      <c r="A481" s="75"/>
      <c r="B481" s="53"/>
      <c r="K481" s="117"/>
    </row>
    <row r="482" spans="1:11" x14ac:dyDescent="0.35">
      <c r="A482" s="75"/>
      <c r="B482" s="53"/>
      <c r="K482" s="117"/>
    </row>
    <row r="483" spans="1:11" x14ac:dyDescent="0.35">
      <c r="A483" s="75"/>
      <c r="B483" s="53"/>
      <c r="K483" s="117"/>
    </row>
    <row r="484" spans="1:11" x14ac:dyDescent="0.35">
      <c r="A484" s="75"/>
      <c r="B484" s="53"/>
      <c r="K484" s="117"/>
    </row>
    <row r="485" spans="1:11" x14ac:dyDescent="0.35">
      <c r="A485" s="75"/>
      <c r="B485" s="53"/>
      <c r="K485" s="117"/>
    </row>
    <row r="486" spans="1:11" x14ac:dyDescent="0.35">
      <c r="A486" s="75"/>
      <c r="B486" s="53"/>
      <c r="K486" s="117"/>
    </row>
    <row r="487" spans="1:11" x14ac:dyDescent="0.35">
      <c r="A487" s="75"/>
      <c r="B487" s="53"/>
      <c r="K487" s="117"/>
    </row>
    <row r="488" spans="1:11" x14ac:dyDescent="0.35">
      <c r="A488" s="75"/>
      <c r="B488" s="53"/>
      <c r="K488" s="117"/>
    </row>
    <row r="489" spans="1:11" x14ac:dyDescent="0.35">
      <c r="A489" s="75"/>
      <c r="B489" s="53"/>
      <c r="K489" s="117"/>
    </row>
    <row r="490" spans="1:11" x14ac:dyDescent="0.35">
      <c r="A490" s="75"/>
      <c r="B490" s="53"/>
      <c r="K490" s="117"/>
    </row>
    <row r="491" spans="1:11" x14ac:dyDescent="0.35">
      <c r="A491" s="75"/>
      <c r="B491" s="53"/>
      <c r="K491" s="117"/>
    </row>
    <row r="492" spans="1:11" x14ac:dyDescent="0.35">
      <c r="A492" s="75"/>
      <c r="B492" s="53"/>
      <c r="K492" s="117"/>
    </row>
    <row r="493" spans="1:11" x14ac:dyDescent="0.35">
      <c r="A493" s="75"/>
      <c r="B493" s="53"/>
      <c r="K493" s="117"/>
    </row>
    <row r="494" spans="1:11" x14ac:dyDescent="0.35">
      <c r="A494" s="75"/>
      <c r="B494" s="53"/>
      <c r="K494" s="117"/>
    </row>
    <row r="495" spans="1:11" x14ac:dyDescent="0.35">
      <c r="A495" s="75"/>
      <c r="B495" s="53"/>
      <c r="K495" s="117"/>
    </row>
    <row r="496" spans="1:11" x14ac:dyDescent="0.35">
      <c r="A496" s="75"/>
      <c r="B496" s="53"/>
      <c r="K496" s="117"/>
    </row>
    <row r="497" spans="1:11" x14ac:dyDescent="0.35">
      <c r="A497" s="75"/>
      <c r="B497" s="53"/>
      <c r="K497" s="117"/>
    </row>
    <row r="498" spans="1:11" x14ac:dyDescent="0.35">
      <c r="A498" s="75"/>
      <c r="B498" s="53"/>
      <c r="K498" s="117"/>
    </row>
    <row r="499" spans="1:11" x14ac:dyDescent="0.35">
      <c r="A499" s="75"/>
      <c r="B499" s="53"/>
      <c r="K499" s="117"/>
    </row>
    <row r="500" spans="1:11" x14ac:dyDescent="0.35">
      <c r="A500" s="75"/>
      <c r="B500" s="53"/>
      <c r="K500" s="117"/>
    </row>
    <row r="501" spans="1:11" x14ac:dyDescent="0.35">
      <c r="A501" s="75"/>
      <c r="B501" s="53"/>
      <c r="K501" s="117"/>
    </row>
    <row r="502" spans="1:11" x14ac:dyDescent="0.35">
      <c r="A502" s="75"/>
      <c r="B502" s="53"/>
      <c r="K502" s="117"/>
    </row>
    <row r="503" spans="1:11" x14ac:dyDescent="0.35">
      <c r="A503" s="75"/>
      <c r="B503" s="53"/>
      <c r="K503" s="117"/>
    </row>
    <row r="504" spans="1:11" x14ac:dyDescent="0.35">
      <c r="A504" s="75"/>
      <c r="B504" s="53"/>
      <c r="K504" s="117"/>
    </row>
    <row r="505" spans="1:11" x14ac:dyDescent="0.35">
      <c r="A505" s="75"/>
      <c r="B505" s="53"/>
      <c r="K505" s="117"/>
    </row>
    <row r="506" spans="1:11" x14ac:dyDescent="0.35">
      <c r="A506" s="75"/>
      <c r="B506" s="53"/>
      <c r="K506" s="117"/>
    </row>
    <row r="507" spans="1:11" x14ac:dyDescent="0.35">
      <c r="A507" s="75"/>
      <c r="B507" s="53"/>
      <c r="K507" s="117"/>
    </row>
    <row r="508" spans="1:11" x14ac:dyDescent="0.35">
      <c r="A508" s="75"/>
      <c r="B508" s="53"/>
      <c r="K508" s="117"/>
    </row>
    <row r="509" spans="1:11" x14ac:dyDescent="0.35">
      <c r="A509" s="75"/>
      <c r="B509" s="53"/>
      <c r="K509" s="117"/>
    </row>
    <row r="510" spans="1:11" x14ac:dyDescent="0.35">
      <c r="A510" s="75"/>
      <c r="B510" s="53"/>
      <c r="K510" s="117"/>
    </row>
    <row r="511" spans="1:11" x14ac:dyDescent="0.35">
      <c r="A511" s="75"/>
      <c r="B511" s="53"/>
      <c r="K511" s="117"/>
    </row>
    <row r="512" spans="1:11" x14ac:dyDescent="0.35">
      <c r="A512" s="75"/>
      <c r="B512" s="53"/>
      <c r="K512" s="117"/>
    </row>
    <row r="513" spans="1:11" x14ac:dyDescent="0.35">
      <c r="A513" s="75"/>
      <c r="B513" s="53"/>
      <c r="K513" s="117"/>
    </row>
    <row r="514" spans="1:11" x14ac:dyDescent="0.35">
      <c r="A514" s="75"/>
      <c r="B514" s="53"/>
      <c r="K514" s="117"/>
    </row>
    <row r="515" spans="1:11" x14ac:dyDescent="0.35">
      <c r="A515" s="75"/>
      <c r="B515" s="53"/>
      <c r="K515" s="117"/>
    </row>
    <row r="516" spans="1:11" x14ac:dyDescent="0.35">
      <c r="A516" s="75"/>
      <c r="B516" s="53"/>
      <c r="K516" s="117"/>
    </row>
    <row r="517" spans="1:11" x14ac:dyDescent="0.35">
      <c r="A517" s="75"/>
      <c r="B517" s="53"/>
      <c r="K517" s="117"/>
    </row>
    <row r="518" spans="1:11" x14ac:dyDescent="0.35">
      <c r="A518" s="75"/>
      <c r="B518" s="53"/>
      <c r="K518" s="117"/>
    </row>
    <row r="519" spans="1:11" x14ac:dyDescent="0.35">
      <c r="A519" s="75"/>
      <c r="B519" s="53"/>
      <c r="K519" s="117"/>
    </row>
    <row r="520" spans="1:11" x14ac:dyDescent="0.35">
      <c r="A520" s="75"/>
      <c r="B520" s="53"/>
      <c r="K520" s="117"/>
    </row>
    <row r="521" spans="1:11" x14ac:dyDescent="0.35">
      <c r="A521" s="75"/>
      <c r="B521" s="53"/>
      <c r="K521" s="117"/>
    </row>
    <row r="522" spans="1:11" x14ac:dyDescent="0.35">
      <c r="A522" s="75"/>
      <c r="B522" s="53"/>
      <c r="K522" s="117"/>
    </row>
    <row r="523" spans="1:11" x14ac:dyDescent="0.35">
      <c r="A523" s="75"/>
      <c r="B523" s="53"/>
      <c r="K523" s="117"/>
    </row>
    <row r="524" spans="1:11" x14ac:dyDescent="0.35">
      <c r="A524" s="75"/>
      <c r="B524" s="53"/>
      <c r="K524" s="117"/>
    </row>
    <row r="525" spans="1:11" x14ac:dyDescent="0.35">
      <c r="A525" s="75"/>
      <c r="B525" s="53"/>
      <c r="K525" s="117"/>
    </row>
    <row r="526" spans="1:11" x14ac:dyDescent="0.35">
      <c r="A526" s="75"/>
      <c r="B526" s="53"/>
      <c r="K526" s="117"/>
    </row>
    <row r="527" spans="1:11" x14ac:dyDescent="0.35">
      <c r="A527" s="75"/>
      <c r="B527" s="53"/>
      <c r="K527" s="117"/>
    </row>
    <row r="528" spans="1:11" x14ac:dyDescent="0.35">
      <c r="A528" s="75"/>
      <c r="B528" s="53"/>
      <c r="K528" s="117"/>
    </row>
    <row r="529" spans="1:11" x14ac:dyDescent="0.35">
      <c r="A529" s="75"/>
      <c r="B529" s="53"/>
      <c r="K529" s="117"/>
    </row>
    <row r="530" spans="1:11" x14ac:dyDescent="0.35">
      <c r="A530" s="75"/>
      <c r="B530" s="53"/>
      <c r="K530" s="117"/>
    </row>
    <row r="531" spans="1:11" x14ac:dyDescent="0.35">
      <c r="A531" s="75"/>
      <c r="B531" s="53"/>
      <c r="K531" s="117"/>
    </row>
    <row r="532" spans="1:11" x14ac:dyDescent="0.35">
      <c r="A532" s="75"/>
      <c r="B532" s="53"/>
      <c r="K532" s="117"/>
    </row>
    <row r="533" spans="1:11" x14ac:dyDescent="0.35">
      <c r="A533" s="75"/>
      <c r="B533" s="53"/>
      <c r="K533" s="117"/>
    </row>
    <row r="534" spans="1:11" x14ac:dyDescent="0.35">
      <c r="A534" s="75"/>
      <c r="B534" s="53"/>
      <c r="K534" s="117"/>
    </row>
    <row r="535" spans="1:11" x14ac:dyDescent="0.35">
      <c r="A535" s="75"/>
      <c r="B535" s="53"/>
      <c r="K535" s="117"/>
    </row>
    <row r="536" spans="1:11" x14ac:dyDescent="0.35">
      <c r="A536" s="75"/>
      <c r="B536" s="53"/>
      <c r="K536" s="117"/>
    </row>
    <row r="537" spans="1:11" x14ac:dyDescent="0.35">
      <c r="A537" s="75"/>
      <c r="B537" s="53"/>
      <c r="K537" s="117"/>
    </row>
    <row r="538" spans="1:11" x14ac:dyDescent="0.35">
      <c r="A538" s="75"/>
      <c r="B538" s="53"/>
      <c r="K538" s="117"/>
    </row>
    <row r="539" spans="1:11" x14ac:dyDescent="0.35">
      <c r="A539" s="75"/>
      <c r="B539" s="53"/>
      <c r="K539" s="117"/>
    </row>
    <row r="540" spans="1:11" x14ac:dyDescent="0.35">
      <c r="A540" s="75"/>
      <c r="B540" s="53"/>
      <c r="K540" s="117"/>
    </row>
    <row r="541" spans="1:11" x14ac:dyDescent="0.35">
      <c r="A541" s="75"/>
      <c r="B541" s="53"/>
      <c r="K541" s="117"/>
    </row>
    <row r="542" spans="1:11" x14ac:dyDescent="0.35">
      <c r="A542" s="75"/>
      <c r="B542" s="53"/>
      <c r="K542" s="117"/>
    </row>
    <row r="543" spans="1:11" x14ac:dyDescent="0.35">
      <c r="A543" s="75"/>
      <c r="B543" s="53"/>
      <c r="K543" s="117"/>
    </row>
    <row r="544" spans="1:11" x14ac:dyDescent="0.35">
      <c r="A544" s="75"/>
      <c r="B544" s="53"/>
      <c r="K544" s="117"/>
    </row>
    <row r="545" spans="1:11" x14ac:dyDescent="0.35">
      <c r="A545" s="75"/>
      <c r="B545" s="53"/>
      <c r="K545" s="117"/>
    </row>
    <row r="546" spans="1:11" x14ac:dyDescent="0.35">
      <c r="A546" s="75"/>
      <c r="B546" s="53"/>
      <c r="K546" s="117"/>
    </row>
    <row r="547" spans="1:11" x14ac:dyDescent="0.35">
      <c r="A547" s="75"/>
      <c r="B547" s="53"/>
      <c r="K547" s="117"/>
    </row>
    <row r="548" spans="1:11" x14ac:dyDescent="0.35">
      <c r="A548" s="75"/>
      <c r="B548" s="53"/>
      <c r="K548" s="117"/>
    </row>
    <row r="549" spans="1:11" x14ac:dyDescent="0.35">
      <c r="A549" s="75"/>
      <c r="B549" s="53"/>
      <c r="K549" s="117"/>
    </row>
    <row r="550" spans="1:11" x14ac:dyDescent="0.35">
      <c r="A550" s="75"/>
      <c r="B550" s="53"/>
      <c r="K550" s="117"/>
    </row>
    <row r="551" spans="1:11" x14ac:dyDescent="0.35">
      <c r="A551" s="75"/>
      <c r="B551" s="53"/>
      <c r="K551" s="117"/>
    </row>
    <row r="552" spans="1:11" x14ac:dyDescent="0.35">
      <c r="A552" s="75"/>
      <c r="B552" s="53"/>
      <c r="K552" s="117"/>
    </row>
    <row r="553" spans="1:11" x14ac:dyDescent="0.35">
      <c r="A553" s="75"/>
      <c r="B553" s="53"/>
      <c r="K553" s="117"/>
    </row>
    <row r="554" spans="1:11" x14ac:dyDescent="0.35">
      <c r="A554" s="75"/>
      <c r="B554" s="53"/>
      <c r="K554" s="117"/>
    </row>
    <row r="555" spans="1:11" x14ac:dyDescent="0.35">
      <c r="A555" s="75"/>
      <c r="B555" s="53"/>
      <c r="K555" s="117"/>
    </row>
    <row r="556" spans="1:11" x14ac:dyDescent="0.35">
      <c r="A556" s="75"/>
      <c r="B556" s="53"/>
      <c r="K556" s="117"/>
    </row>
    <row r="557" spans="1:11" x14ac:dyDescent="0.35">
      <c r="A557" s="75"/>
      <c r="B557" s="53"/>
      <c r="K557" s="117"/>
    </row>
    <row r="558" spans="1:11" x14ac:dyDescent="0.35">
      <c r="A558" s="75"/>
      <c r="B558" s="53"/>
      <c r="K558" s="117"/>
    </row>
    <row r="559" spans="1:11" x14ac:dyDescent="0.35">
      <c r="A559" s="75"/>
      <c r="B559" s="53"/>
      <c r="K559" s="117"/>
    </row>
    <row r="560" spans="1:11" x14ac:dyDescent="0.35">
      <c r="A560" s="75"/>
      <c r="B560" s="53"/>
      <c r="K560" s="117"/>
    </row>
    <row r="561" spans="1:11" x14ac:dyDescent="0.35">
      <c r="A561" s="75"/>
      <c r="B561" s="53"/>
      <c r="K561" s="117"/>
    </row>
    <row r="562" spans="1:11" x14ac:dyDescent="0.35">
      <c r="A562" s="75"/>
      <c r="B562" s="53"/>
      <c r="K562" s="117"/>
    </row>
    <row r="563" spans="1:11" x14ac:dyDescent="0.35">
      <c r="A563" s="75"/>
      <c r="B563" s="53"/>
      <c r="K563" s="117"/>
    </row>
    <row r="564" spans="1:11" x14ac:dyDescent="0.35">
      <c r="A564" s="75"/>
      <c r="B564" s="53"/>
      <c r="K564" s="117"/>
    </row>
    <row r="565" spans="1:11" x14ac:dyDescent="0.35">
      <c r="A565" s="75"/>
      <c r="B565" s="53"/>
      <c r="K565" s="117"/>
    </row>
    <row r="566" spans="1:11" x14ac:dyDescent="0.35">
      <c r="A566" s="75"/>
      <c r="B566" s="53"/>
      <c r="K566" s="117"/>
    </row>
    <row r="567" spans="1:11" x14ac:dyDescent="0.35">
      <c r="A567" s="75"/>
      <c r="B567" s="53"/>
      <c r="K567" s="117"/>
    </row>
    <row r="568" spans="1:11" x14ac:dyDescent="0.35">
      <c r="A568" s="75"/>
      <c r="B568" s="53"/>
      <c r="K568" s="117"/>
    </row>
    <row r="569" spans="1:11" x14ac:dyDescent="0.35">
      <c r="A569" s="75"/>
      <c r="B569" s="53"/>
      <c r="K569" s="117"/>
    </row>
    <row r="570" spans="1:11" x14ac:dyDescent="0.35">
      <c r="A570" s="75"/>
      <c r="B570" s="53"/>
      <c r="K570" s="117"/>
    </row>
    <row r="571" spans="1:11" x14ac:dyDescent="0.35">
      <c r="A571" s="75"/>
      <c r="B571" s="53"/>
      <c r="K571" s="117"/>
    </row>
    <row r="572" spans="1:11" x14ac:dyDescent="0.35">
      <c r="A572" s="75"/>
      <c r="B572" s="53"/>
      <c r="K572" s="117"/>
    </row>
    <row r="573" spans="1:11" x14ac:dyDescent="0.35">
      <c r="A573" s="75"/>
      <c r="B573" s="53"/>
      <c r="K573" s="117"/>
    </row>
    <row r="574" spans="1:11" x14ac:dyDescent="0.35">
      <c r="A574" s="75"/>
      <c r="B574" s="53"/>
      <c r="K574" s="117"/>
    </row>
    <row r="575" spans="1:11" x14ac:dyDescent="0.35">
      <c r="A575" s="75"/>
      <c r="B575" s="53"/>
      <c r="K575" s="117"/>
    </row>
    <row r="576" spans="1:11" x14ac:dyDescent="0.35">
      <c r="A576" s="75"/>
      <c r="B576" s="53"/>
      <c r="K576" s="117"/>
    </row>
    <row r="577" spans="1:11" x14ac:dyDescent="0.35">
      <c r="A577" s="75"/>
      <c r="B577" s="53"/>
      <c r="K577" s="117"/>
    </row>
    <row r="578" spans="1:11" x14ac:dyDescent="0.35">
      <c r="A578" s="75"/>
      <c r="B578" s="53"/>
      <c r="K578" s="117"/>
    </row>
    <row r="579" spans="1:11" x14ac:dyDescent="0.35">
      <c r="A579" s="75"/>
      <c r="B579" s="53"/>
      <c r="K579" s="117"/>
    </row>
    <row r="580" spans="1:11" x14ac:dyDescent="0.35">
      <c r="A580" s="75"/>
      <c r="B580" s="53"/>
      <c r="K580" s="117"/>
    </row>
    <row r="581" spans="1:11" x14ac:dyDescent="0.35">
      <c r="A581" s="75"/>
      <c r="B581" s="53"/>
      <c r="K581" s="117"/>
    </row>
    <row r="582" spans="1:11" x14ac:dyDescent="0.35">
      <c r="A582" s="75"/>
      <c r="B582" s="53"/>
      <c r="K582" s="117"/>
    </row>
    <row r="583" spans="1:11" x14ac:dyDescent="0.35">
      <c r="A583" s="75"/>
      <c r="B583" s="53"/>
      <c r="K583" s="117"/>
    </row>
    <row r="584" spans="1:11" x14ac:dyDescent="0.35">
      <c r="A584" s="75"/>
      <c r="B584" s="53"/>
      <c r="K584" s="117"/>
    </row>
    <row r="585" spans="1:11" x14ac:dyDescent="0.35">
      <c r="A585" s="75"/>
      <c r="B585" s="53"/>
      <c r="K585" s="117"/>
    </row>
    <row r="586" spans="1:11" x14ac:dyDescent="0.35">
      <c r="A586" s="75"/>
      <c r="B586" s="53"/>
      <c r="K586" s="117"/>
    </row>
    <row r="587" spans="1:11" x14ac:dyDescent="0.35">
      <c r="A587" s="75"/>
      <c r="B587" s="53"/>
      <c r="K587" s="117"/>
    </row>
    <row r="588" spans="1:11" x14ac:dyDescent="0.35">
      <c r="A588" s="75"/>
      <c r="B588" s="53"/>
      <c r="K588" s="117"/>
    </row>
    <row r="589" spans="1:11" x14ac:dyDescent="0.35">
      <c r="A589" s="75"/>
      <c r="B589" s="53"/>
      <c r="K589" s="117"/>
    </row>
    <row r="590" spans="1:11" x14ac:dyDescent="0.35">
      <c r="A590" s="75"/>
      <c r="B590" s="53"/>
      <c r="K590" s="117"/>
    </row>
    <row r="591" spans="1:11" x14ac:dyDescent="0.35">
      <c r="A591" s="75"/>
      <c r="B591" s="53"/>
      <c r="K591" s="117"/>
    </row>
    <row r="592" spans="1:11" x14ac:dyDescent="0.35">
      <c r="A592" s="75"/>
      <c r="B592" s="53"/>
      <c r="K592" s="117"/>
    </row>
    <row r="593" spans="1:11" x14ac:dyDescent="0.35">
      <c r="A593" s="75"/>
      <c r="B593" s="53"/>
      <c r="K593" s="117"/>
    </row>
    <row r="594" spans="1:11" x14ac:dyDescent="0.35">
      <c r="A594" s="75"/>
      <c r="B594" s="53"/>
      <c r="K594" s="117"/>
    </row>
    <row r="595" spans="1:11" x14ac:dyDescent="0.35">
      <c r="A595" s="75"/>
      <c r="B595" s="53"/>
      <c r="K595" s="117"/>
    </row>
    <row r="596" spans="1:11" x14ac:dyDescent="0.35">
      <c r="A596" s="75"/>
      <c r="B596" s="53"/>
      <c r="K596" s="117"/>
    </row>
    <row r="597" spans="1:11" x14ac:dyDescent="0.35">
      <c r="A597" s="75"/>
      <c r="B597" s="53"/>
      <c r="K597" s="117"/>
    </row>
    <row r="598" spans="1:11" x14ac:dyDescent="0.35">
      <c r="A598" s="75"/>
      <c r="B598" s="53"/>
      <c r="K598" s="117"/>
    </row>
    <row r="599" spans="1:11" x14ac:dyDescent="0.35">
      <c r="A599" s="75"/>
      <c r="B599" s="53"/>
      <c r="K599" s="117"/>
    </row>
    <row r="600" spans="1:11" x14ac:dyDescent="0.35">
      <c r="A600" s="75"/>
      <c r="B600" s="53"/>
      <c r="K600" s="117"/>
    </row>
    <row r="601" spans="1:11" x14ac:dyDescent="0.35">
      <c r="A601" s="75"/>
      <c r="B601" s="53"/>
      <c r="K601" s="117"/>
    </row>
    <row r="602" spans="1:11" x14ac:dyDescent="0.35">
      <c r="A602" s="75"/>
      <c r="B602" s="53"/>
      <c r="K602" s="117"/>
    </row>
    <row r="603" spans="1:11" x14ac:dyDescent="0.35">
      <c r="A603" s="75"/>
      <c r="B603" s="53"/>
      <c r="K603" s="117"/>
    </row>
    <row r="604" spans="1:11" x14ac:dyDescent="0.35">
      <c r="A604" s="75"/>
      <c r="B604" s="53"/>
      <c r="K604" s="117"/>
    </row>
    <row r="605" spans="1:11" x14ac:dyDescent="0.35">
      <c r="A605" s="75"/>
      <c r="B605" s="53"/>
      <c r="K605" s="117"/>
    </row>
    <row r="606" spans="1:11" x14ac:dyDescent="0.35">
      <c r="A606" s="75"/>
      <c r="B606" s="53"/>
      <c r="K606" s="117"/>
    </row>
    <row r="607" spans="1:11" x14ac:dyDescent="0.35">
      <c r="A607" s="75"/>
      <c r="B607" s="53"/>
      <c r="K607" s="117"/>
    </row>
    <row r="608" spans="1:11" x14ac:dyDescent="0.35">
      <c r="A608" s="75"/>
      <c r="B608" s="53"/>
      <c r="K608" s="117"/>
    </row>
    <row r="609" spans="1:11" x14ac:dyDescent="0.35">
      <c r="A609" s="75"/>
      <c r="B609" s="53"/>
      <c r="K609" s="117"/>
    </row>
    <row r="610" spans="1:11" x14ac:dyDescent="0.35">
      <c r="A610" s="75"/>
      <c r="B610" s="53"/>
      <c r="K610" s="117"/>
    </row>
    <row r="611" spans="1:11" x14ac:dyDescent="0.35">
      <c r="A611" s="75"/>
      <c r="B611" s="53"/>
      <c r="K611" s="117"/>
    </row>
    <row r="612" spans="1:11" x14ac:dyDescent="0.35">
      <c r="A612" s="75"/>
      <c r="B612" s="53"/>
      <c r="K612" s="117"/>
    </row>
    <row r="613" spans="1:11" x14ac:dyDescent="0.35">
      <c r="A613" s="75"/>
      <c r="B613" s="53"/>
      <c r="K613" s="117"/>
    </row>
    <row r="614" spans="1:11" x14ac:dyDescent="0.35">
      <c r="A614" s="75"/>
      <c r="B614" s="53"/>
      <c r="K614" s="117"/>
    </row>
    <row r="615" spans="1:11" x14ac:dyDescent="0.35">
      <c r="A615" s="75"/>
      <c r="B615" s="53"/>
      <c r="K615" s="117"/>
    </row>
    <row r="616" spans="1:11" x14ac:dyDescent="0.35">
      <c r="A616" s="75"/>
      <c r="B616" s="53"/>
      <c r="K616" s="117"/>
    </row>
    <row r="617" spans="1:11" x14ac:dyDescent="0.35">
      <c r="A617" s="75"/>
      <c r="B617" s="53"/>
      <c r="K617" s="117"/>
    </row>
    <row r="618" spans="1:11" x14ac:dyDescent="0.35">
      <c r="A618" s="75"/>
      <c r="B618" s="53"/>
      <c r="K618" s="117"/>
    </row>
    <row r="619" spans="1:11" x14ac:dyDescent="0.35">
      <c r="A619" s="75"/>
      <c r="B619" s="53"/>
      <c r="K619" s="117"/>
    </row>
    <row r="620" spans="1:11" x14ac:dyDescent="0.35">
      <c r="A620" s="75"/>
      <c r="B620" s="53"/>
      <c r="K620" s="117"/>
    </row>
    <row r="621" spans="1:11" x14ac:dyDescent="0.35">
      <c r="A621" s="75"/>
      <c r="B621" s="53"/>
      <c r="K621" s="117"/>
    </row>
    <row r="622" spans="1:11" x14ac:dyDescent="0.35">
      <c r="A622" s="75"/>
      <c r="B622" s="53"/>
      <c r="K622" s="117"/>
    </row>
    <row r="623" spans="1:11" x14ac:dyDescent="0.35">
      <c r="A623" s="75"/>
      <c r="B623" s="53"/>
      <c r="K623" s="117"/>
    </row>
    <row r="624" spans="1:11" x14ac:dyDescent="0.35">
      <c r="A624" s="75"/>
      <c r="B624" s="53"/>
      <c r="K624" s="117"/>
    </row>
    <row r="625" spans="1:11" x14ac:dyDescent="0.35">
      <c r="A625" s="75"/>
      <c r="B625" s="53"/>
      <c r="K625" s="117"/>
    </row>
    <row r="626" spans="1:11" x14ac:dyDescent="0.35">
      <c r="A626" s="75"/>
      <c r="B626" s="53"/>
      <c r="K626" s="117"/>
    </row>
    <row r="627" spans="1:11" x14ac:dyDescent="0.35">
      <c r="A627" s="75"/>
      <c r="B627" s="53"/>
      <c r="K627" s="117"/>
    </row>
    <row r="628" spans="1:11" x14ac:dyDescent="0.35">
      <c r="A628" s="75"/>
      <c r="B628" s="53"/>
      <c r="K628" s="117"/>
    </row>
    <row r="629" spans="1:11" x14ac:dyDescent="0.35">
      <c r="A629" s="75"/>
      <c r="B629" s="53"/>
      <c r="K629" s="117"/>
    </row>
    <row r="630" spans="1:11" x14ac:dyDescent="0.35">
      <c r="A630" s="75"/>
      <c r="B630" s="53"/>
      <c r="K630" s="117"/>
    </row>
    <row r="631" spans="1:11" x14ac:dyDescent="0.35">
      <c r="A631" s="75"/>
      <c r="B631" s="53"/>
      <c r="K631" s="117"/>
    </row>
    <row r="632" spans="1:11" x14ac:dyDescent="0.35">
      <c r="A632" s="75"/>
      <c r="B632" s="53"/>
      <c r="K632" s="117"/>
    </row>
    <row r="633" spans="1:11" x14ac:dyDescent="0.35">
      <c r="A633" s="75"/>
      <c r="B633" s="53"/>
      <c r="K633" s="117"/>
    </row>
    <row r="634" spans="1:11" x14ac:dyDescent="0.35">
      <c r="A634" s="75"/>
      <c r="B634" s="53"/>
      <c r="K634" s="117"/>
    </row>
    <row r="635" spans="1:11" x14ac:dyDescent="0.35">
      <c r="A635" s="75"/>
      <c r="B635" s="53"/>
      <c r="K635" s="117"/>
    </row>
    <row r="636" spans="1:11" x14ac:dyDescent="0.35">
      <c r="A636" s="75"/>
      <c r="B636" s="53"/>
      <c r="K636" s="117"/>
    </row>
    <row r="637" spans="1:11" x14ac:dyDescent="0.35">
      <c r="A637" s="75"/>
      <c r="B637" s="53"/>
      <c r="K637" s="117"/>
    </row>
    <row r="638" spans="1:11" x14ac:dyDescent="0.35">
      <c r="A638" s="75"/>
      <c r="B638" s="53"/>
      <c r="K638" s="117"/>
    </row>
    <row r="639" spans="1:11" x14ac:dyDescent="0.35">
      <c r="A639" s="75"/>
      <c r="B639" s="53"/>
      <c r="K639" s="117"/>
    </row>
    <row r="640" spans="1:11" x14ac:dyDescent="0.35">
      <c r="A640" s="75"/>
      <c r="B640" s="53"/>
      <c r="K640" s="117"/>
    </row>
    <row r="641" spans="1:11" x14ac:dyDescent="0.35">
      <c r="A641" s="75"/>
      <c r="B641" s="53"/>
      <c r="K641" s="117"/>
    </row>
    <row r="642" spans="1:11" x14ac:dyDescent="0.35">
      <c r="A642" s="75"/>
      <c r="B642" s="53"/>
      <c r="K642" s="117"/>
    </row>
    <row r="643" spans="1:11" x14ac:dyDescent="0.35">
      <c r="A643" s="75"/>
      <c r="B643" s="53"/>
      <c r="K643" s="117"/>
    </row>
    <row r="644" spans="1:11" x14ac:dyDescent="0.35">
      <c r="A644" s="75"/>
      <c r="B644" s="53"/>
      <c r="K644" s="117"/>
    </row>
    <row r="645" spans="1:11" x14ac:dyDescent="0.35">
      <c r="A645" s="75"/>
      <c r="B645" s="53"/>
      <c r="K645" s="117"/>
    </row>
    <row r="646" spans="1:11" x14ac:dyDescent="0.35">
      <c r="A646" s="75"/>
      <c r="B646" s="53"/>
      <c r="K646" s="117"/>
    </row>
    <row r="647" spans="1:11" x14ac:dyDescent="0.35">
      <c r="A647" s="75"/>
      <c r="B647" s="53"/>
      <c r="K647" s="117"/>
    </row>
    <row r="648" spans="1:11" x14ac:dyDescent="0.35">
      <c r="A648" s="75"/>
      <c r="B648" s="53"/>
      <c r="K648" s="117"/>
    </row>
    <row r="649" spans="1:11" x14ac:dyDescent="0.35">
      <c r="A649" s="75"/>
      <c r="B649" s="53"/>
      <c r="K649" s="117"/>
    </row>
    <row r="650" spans="1:11" x14ac:dyDescent="0.35">
      <c r="A650" s="75"/>
      <c r="B650" s="53"/>
      <c r="K650" s="117"/>
    </row>
    <row r="651" spans="1:11" x14ac:dyDescent="0.35">
      <c r="A651" s="75"/>
      <c r="B651" s="53"/>
      <c r="K651" s="117"/>
    </row>
    <row r="652" spans="1:11" x14ac:dyDescent="0.35">
      <c r="A652" s="75"/>
      <c r="B652" s="53"/>
      <c r="K652" s="117"/>
    </row>
    <row r="653" spans="1:11" x14ac:dyDescent="0.35">
      <c r="A653" s="75"/>
      <c r="B653" s="53"/>
      <c r="K653" s="117"/>
    </row>
    <row r="654" spans="1:11" x14ac:dyDescent="0.35">
      <c r="A654" s="75"/>
      <c r="B654" s="53"/>
      <c r="K654" s="117"/>
    </row>
    <row r="655" spans="1:11" x14ac:dyDescent="0.35">
      <c r="A655" s="75"/>
      <c r="B655" s="53"/>
      <c r="K655" s="117"/>
    </row>
    <row r="656" spans="1:11" x14ac:dyDescent="0.35">
      <c r="A656" s="75"/>
      <c r="B656" s="53"/>
      <c r="K656" s="117"/>
    </row>
    <row r="657" spans="1:11" x14ac:dyDescent="0.35">
      <c r="A657" s="75"/>
      <c r="B657" s="53"/>
      <c r="K657" s="117"/>
    </row>
    <row r="658" spans="1:11" x14ac:dyDescent="0.35">
      <c r="A658" s="75"/>
      <c r="B658" s="53"/>
      <c r="K658" s="117"/>
    </row>
    <row r="659" spans="1:11" x14ac:dyDescent="0.35">
      <c r="A659" s="75"/>
      <c r="B659" s="53"/>
      <c r="K659" s="117"/>
    </row>
    <row r="660" spans="1:11" x14ac:dyDescent="0.35">
      <c r="A660" s="75"/>
      <c r="B660" s="53"/>
      <c r="K660" s="117"/>
    </row>
    <row r="661" spans="1:11" x14ac:dyDescent="0.35">
      <c r="A661" s="75"/>
      <c r="B661" s="53"/>
      <c r="K661" s="117"/>
    </row>
    <row r="662" spans="1:11" x14ac:dyDescent="0.35">
      <c r="A662" s="75"/>
      <c r="B662" s="53"/>
      <c r="K662" s="117"/>
    </row>
    <row r="663" spans="1:11" x14ac:dyDescent="0.35">
      <c r="A663" s="75"/>
      <c r="B663" s="53"/>
      <c r="K663" s="117"/>
    </row>
    <row r="664" spans="1:11" x14ac:dyDescent="0.35">
      <c r="A664" s="75"/>
      <c r="B664" s="53"/>
      <c r="K664" s="117"/>
    </row>
    <row r="665" spans="1:11" x14ac:dyDescent="0.35">
      <c r="A665" s="75"/>
      <c r="B665" s="53"/>
      <c r="K665" s="117"/>
    </row>
    <row r="666" spans="1:11" x14ac:dyDescent="0.35">
      <c r="A666" s="75"/>
      <c r="B666" s="53"/>
      <c r="K666" s="117"/>
    </row>
    <row r="667" spans="1:11" x14ac:dyDescent="0.35">
      <c r="A667" s="75"/>
      <c r="B667" s="53"/>
      <c r="K667" s="117"/>
    </row>
    <row r="668" spans="1:11" x14ac:dyDescent="0.35">
      <c r="A668" s="75"/>
      <c r="B668" s="53"/>
      <c r="K668" s="117"/>
    </row>
    <row r="669" spans="1:11" x14ac:dyDescent="0.35">
      <c r="A669" s="75"/>
      <c r="B669" s="53"/>
      <c r="K669" s="117"/>
    </row>
    <row r="670" spans="1:11" x14ac:dyDescent="0.35">
      <c r="A670" s="75"/>
      <c r="B670" s="53"/>
      <c r="K670" s="117"/>
    </row>
    <row r="671" spans="1:11" x14ac:dyDescent="0.35">
      <c r="A671" s="75"/>
      <c r="B671" s="53"/>
      <c r="K671" s="117"/>
    </row>
    <row r="672" spans="1:11" x14ac:dyDescent="0.35">
      <c r="A672" s="75"/>
      <c r="B672" s="53"/>
      <c r="K672" s="117"/>
    </row>
    <row r="673" spans="1:11" x14ac:dyDescent="0.35">
      <c r="A673" s="75"/>
      <c r="B673" s="53"/>
      <c r="K673" s="117"/>
    </row>
    <row r="674" spans="1:11" x14ac:dyDescent="0.35">
      <c r="A674" s="75"/>
      <c r="B674" s="53"/>
      <c r="K674" s="117"/>
    </row>
    <row r="675" spans="1:11" x14ac:dyDescent="0.35">
      <c r="A675" s="75"/>
      <c r="B675" s="53"/>
      <c r="K675" s="117"/>
    </row>
    <row r="676" spans="1:11" x14ac:dyDescent="0.35">
      <c r="A676" s="75"/>
      <c r="B676" s="53"/>
      <c r="K676" s="117"/>
    </row>
    <row r="677" spans="1:11" x14ac:dyDescent="0.35">
      <c r="A677" s="75"/>
      <c r="B677" s="53"/>
      <c r="K677" s="117"/>
    </row>
    <row r="678" spans="1:11" x14ac:dyDescent="0.35">
      <c r="A678" s="75"/>
      <c r="B678" s="53"/>
      <c r="K678" s="117"/>
    </row>
    <row r="679" spans="1:11" x14ac:dyDescent="0.35">
      <c r="A679" s="75"/>
      <c r="B679" s="53"/>
      <c r="K679" s="117"/>
    </row>
    <row r="680" spans="1:11" x14ac:dyDescent="0.35">
      <c r="A680" s="75"/>
      <c r="B680" s="53"/>
      <c r="K680" s="117"/>
    </row>
    <row r="681" spans="1:11" x14ac:dyDescent="0.35">
      <c r="A681" s="75"/>
      <c r="B681" s="53"/>
      <c r="K681" s="117"/>
    </row>
    <row r="682" spans="1:11" x14ac:dyDescent="0.35">
      <c r="A682" s="75"/>
      <c r="B682" s="53"/>
      <c r="K682" s="117"/>
    </row>
    <row r="683" spans="1:11" x14ac:dyDescent="0.35">
      <c r="A683" s="75"/>
      <c r="B683" s="53"/>
      <c r="K683" s="117"/>
    </row>
    <row r="684" spans="1:11" x14ac:dyDescent="0.35">
      <c r="A684" s="75"/>
      <c r="B684" s="53"/>
      <c r="K684" s="117"/>
    </row>
    <row r="685" spans="1:11" x14ac:dyDescent="0.35">
      <c r="A685" s="75"/>
      <c r="B685" s="53"/>
      <c r="K685" s="117"/>
    </row>
    <row r="686" spans="1:11" x14ac:dyDescent="0.35">
      <c r="A686" s="75"/>
      <c r="B686" s="53"/>
      <c r="K686" s="117"/>
    </row>
    <row r="687" spans="1:11" x14ac:dyDescent="0.35">
      <c r="A687" s="75"/>
      <c r="B687" s="53"/>
      <c r="K687" s="117"/>
    </row>
    <row r="688" spans="1:11" x14ac:dyDescent="0.35">
      <c r="A688" s="75"/>
      <c r="B688" s="53"/>
      <c r="K688" s="117"/>
    </row>
    <row r="689" spans="1:11" x14ac:dyDescent="0.35">
      <c r="A689" s="75"/>
      <c r="B689" s="53"/>
      <c r="K689" s="117"/>
    </row>
    <row r="690" spans="1:11" x14ac:dyDescent="0.35">
      <c r="A690" s="75"/>
      <c r="B690" s="53"/>
      <c r="K690" s="117"/>
    </row>
    <row r="691" spans="1:11" x14ac:dyDescent="0.35">
      <c r="A691" s="75"/>
      <c r="B691" s="53"/>
      <c r="K691" s="117"/>
    </row>
    <row r="692" spans="1:11" x14ac:dyDescent="0.35">
      <c r="A692" s="75"/>
      <c r="B692" s="53"/>
      <c r="K692" s="117"/>
    </row>
    <row r="693" spans="1:11" x14ac:dyDescent="0.35">
      <c r="A693" s="75"/>
      <c r="B693" s="53"/>
      <c r="K693" s="117"/>
    </row>
    <row r="694" spans="1:11" x14ac:dyDescent="0.35">
      <c r="A694" s="75"/>
      <c r="B694" s="53"/>
      <c r="K694" s="117"/>
    </row>
    <row r="695" spans="1:11" x14ac:dyDescent="0.35">
      <c r="A695" s="75"/>
      <c r="B695" s="53"/>
      <c r="K695" s="117"/>
    </row>
    <row r="696" spans="1:11" x14ac:dyDescent="0.35">
      <c r="A696" s="75"/>
      <c r="B696" s="53"/>
      <c r="K696" s="117"/>
    </row>
    <row r="697" spans="1:11" x14ac:dyDescent="0.35">
      <c r="A697" s="75"/>
      <c r="B697" s="53"/>
      <c r="K697" s="117"/>
    </row>
    <row r="698" spans="1:11" x14ac:dyDescent="0.35">
      <c r="A698" s="75"/>
      <c r="B698" s="53"/>
      <c r="K698" s="117"/>
    </row>
    <row r="699" spans="1:11" x14ac:dyDescent="0.35">
      <c r="A699" s="75"/>
      <c r="B699" s="53"/>
      <c r="K699" s="117"/>
    </row>
    <row r="700" spans="1:11" x14ac:dyDescent="0.35">
      <c r="A700" s="75"/>
      <c r="B700" s="53"/>
      <c r="K700" s="117"/>
    </row>
    <row r="701" spans="1:11" x14ac:dyDescent="0.35">
      <c r="A701" s="75"/>
      <c r="B701" s="53"/>
      <c r="K701" s="117"/>
    </row>
    <row r="702" spans="1:11" x14ac:dyDescent="0.35">
      <c r="A702" s="75"/>
      <c r="B702" s="53"/>
      <c r="K702" s="117"/>
    </row>
    <row r="703" spans="1:11" x14ac:dyDescent="0.35">
      <c r="A703" s="75"/>
      <c r="B703" s="53"/>
      <c r="K703" s="117"/>
    </row>
    <row r="704" spans="1:11" x14ac:dyDescent="0.35">
      <c r="A704" s="75"/>
      <c r="B704" s="53"/>
      <c r="K704" s="117"/>
    </row>
    <row r="705" spans="1:11" x14ac:dyDescent="0.35">
      <c r="A705" s="75"/>
      <c r="B705" s="53"/>
      <c r="K705" s="117"/>
    </row>
    <row r="706" spans="1:11" x14ac:dyDescent="0.35">
      <c r="A706" s="75"/>
      <c r="B706" s="53"/>
      <c r="K706" s="117"/>
    </row>
    <row r="707" spans="1:11" x14ac:dyDescent="0.35">
      <c r="A707" s="75"/>
      <c r="B707" s="53"/>
      <c r="K707" s="117"/>
    </row>
    <row r="708" spans="1:11" x14ac:dyDescent="0.35">
      <c r="A708" s="75"/>
      <c r="B708" s="53"/>
      <c r="K708" s="117"/>
    </row>
    <row r="709" spans="1:11" x14ac:dyDescent="0.35">
      <c r="A709" s="75"/>
      <c r="B709" s="53"/>
      <c r="K709" s="117"/>
    </row>
    <row r="710" spans="1:11" x14ac:dyDescent="0.35">
      <c r="A710" s="75"/>
      <c r="B710" s="53"/>
      <c r="K710" s="117"/>
    </row>
    <row r="711" spans="1:11" x14ac:dyDescent="0.35">
      <c r="A711" s="75"/>
      <c r="B711" s="53"/>
      <c r="K711" s="117"/>
    </row>
    <row r="712" spans="1:11" x14ac:dyDescent="0.35">
      <c r="A712" s="75"/>
      <c r="B712" s="53"/>
      <c r="K712" s="117"/>
    </row>
    <row r="713" spans="1:11" x14ac:dyDescent="0.35">
      <c r="A713" s="75"/>
      <c r="B713" s="53"/>
      <c r="K713" s="117"/>
    </row>
    <row r="714" spans="1:11" x14ac:dyDescent="0.35">
      <c r="A714" s="75"/>
      <c r="B714" s="53"/>
      <c r="K714" s="117"/>
    </row>
    <row r="715" spans="1:11" x14ac:dyDescent="0.35">
      <c r="A715" s="75"/>
      <c r="B715" s="53"/>
      <c r="K715" s="117"/>
    </row>
    <row r="716" spans="1:11" x14ac:dyDescent="0.35">
      <c r="A716" s="75"/>
      <c r="B716" s="53"/>
      <c r="K716" s="117"/>
    </row>
    <row r="717" spans="1:11" x14ac:dyDescent="0.35">
      <c r="A717" s="75"/>
      <c r="B717" s="53"/>
      <c r="K717" s="117"/>
    </row>
    <row r="718" spans="1:11" x14ac:dyDescent="0.35">
      <c r="A718" s="75"/>
      <c r="B718" s="53"/>
      <c r="K718" s="117"/>
    </row>
    <row r="719" spans="1:11" x14ac:dyDescent="0.35">
      <c r="A719" s="75"/>
      <c r="B719" s="53"/>
      <c r="K719" s="117"/>
    </row>
    <row r="720" spans="1:11" x14ac:dyDescent="0.35">
      <c r="A720" s="75"/>
      <c r="B720" s="53"/>
      <c r="K720" s="117"/>
    </row>
    <row r="721" spans="1:11" x14ac:dyDescent="0.35">
      <c r="A721" s="75"/>
      <c r="B721" s="53"/>
      <c r="K721" s="117"/>
    </row>
    <row r="722" spans="1:11" x14ac:dyDescent="0.35">
      <c r="A722" s="75"/>
      <c r="B722" s="53"/>
      <c r="K722" s="117"/>
    </row>
    <row r="723" spans="1:11" x14ac:dyDescent="0.35">
      <c r="A723" s="75"/>
      <c r="B723" s="53"/>
      <c r="K723" s="117"/>
    </row>
    <row r="724" spans="1:11" x14ac:dyDescent="0.35">
      <c r="A724" s="75"/>
      <c r="B724" s="53"/>
      <c r="K724" s="117"/>
    </row>
    <row r="725" spans="1:11" x14ac:dyDescent="0.35">
      <c r="A725" s="75"/>
      <c r="B725" s="53"/>
      <c r="K725" s="117"/>
    </row>
    <row r="726" spans="1:11" x14ac:dyDescent="0.35">
      <c r="A726" s="75"/>
      <c r="B726" s="53"/>
      <c r="K726" s="117"/>
    </row>
    <row r="727" spans="1:11" x14ac:dyDescent="0.35">
      <c r="A727" s="75"/>
      <c r="B727" s="53"/>
      <c r="K727" s="117"/>
    </row>
    <row r="728" spans="1:11" x14ac:dyDescent="0.35">
      <c r="A728" s="75"/>
      <c r="B728" s="53"/>
      <c r="K728" s="117"/>
    </row>
    <row r="729" spans="1:11" x14ac:dyDescent="0.35">
      <c r="A729" s="75"/>
      <c r="B729" s="53"/>
      <c r="K729" s="117"/>
    </row>
    <row r="730" spans="1:11" x14ac:dyDescent="0.35">
      <c r="A730" s="75"/>
      <c r="B730" s="53"/>
      <c r="K730" s="117"/>
    </row>
    <row r="731" spans="1:11" x14ac:dyDescent="0.35">
      <c r="A731" s="75"/>
      <c r="B731" s="53"/>
      <c r="K731" s="117"/>
    </row>
    <row r="732" spans="1:11" x14ac:dyDescent="0.35">
      <c r="A732" s="75"/>
      <c r="B732" s="53"/>
      <c r="K732" s="117"/>
    </row>
    <row r="733" spans="1:11" x14ac:dyDescent="0.35">
      <c r="A733" s="75"/>
      <c r="B733" s="53"/>
      <c r="K733" s="117"/>
    </row>
    <row r="734" spans="1:11" x14ac:dyDescent="0.35">
      <c r="A734" s="75"/>
      <c r="B734" s="53"/>
      <c r="K734" s="117"/>
    </row>
    <row r="735" spans="1:11" x14ac:dyDescent="0.35">
      <c r="A735" s="75"/>
      <c r="B735" s="53"/>
      <c r="K735" s="117"/>
    </row>
    <row r="736" spans="1:11" x14ac:dyDescent="0.35">
      <c r="A736" s="75"/>
      <c r="B736" s="53"/>
      <c r="K736" s="117"/>
    </row>
    <row r="737" spans="1:11" x14ac:dyDescent="0.35">
      <c r="A737" s="75"/>
      <c r="B737" s="53"/>
      <c r="K737" s="117"/>
    </row>
    <row r="738" spans="1:11" x14ac:dyDescent="0.35">
      <c r="A738" s="75"/>
      <c r="B738" s="53"/>
      <c r="K738" s="117"/>
    </row>
    <row r="739" spans="1:11" x14ac:dyDescent="0.35">
      <c r="A739" s="75"/>
      <c r="B739" s="53"/>
      <c r="K739" s="117"/>
    </row>
    <row r="740" spans="1:11" x14ac:dyDescent="0.35">
      <c r="A740" s="75"/>
      <c r="B740" s="53"/>
      <c r="K740" s="117"/>
    </row>
    <row r="741" spans="1:11" x14ac:dyDescent="0.35">
      <c r="A741" s="75"/>
      <c r="B741" s="53"/>
      <c r="K741" s="117"/>
    </row>
    <row r="742" spans="1:11" x14ac:dyDescent="0.35">
      <c r="A742" s="75"/>
      <c r="B742" s="53"/>
      <c r="K742" s="117"/>
    </row>
    <row r="743" spans="1:11" x14ac:dyDescent="0.35">
      <c r="A743" s="75"/>
      <c r="B743" s="53"/>
      <c r="K743" s="117"/>
    </row>
    <row r="744" spans="1:11" x14ac:dyDescent="0.35">
      <c r="A744" s="75"/>
      <c r="B744" s="53"/>
      <c r="K744" s="117"/>
    </row>
    <row r="745" spans="1:11" x14ac:dyDescent="0.35">
      <c r="A745" s="75"/>
      <c r="B745" s="53"/>
      <c r="K745" s="117"/>
    </row>
    <row r="746" spans="1:11" x14ac:dyDescent="0.35">
      <c r="A746" s="75"/>
      <c r="B746" s="53"/>
      <c r="K746" s="117"/>
    </row>
    <row r="747" spans="1:11" x14ac:dyDescent="0.35">
      <c r="A747" s="75"/>
      <c r="B747" s="53"/>
      <c r="K747" s="117"/>
    </row>
    <row r="748" spans="1:11" x14ac:dyDescent="0.35">
      <c r="A748" s="75"/>
      <c r="B748" s="53"/>
      <c r="K748" s="117"/>
    </row>
    <row r="749" spans="1:11" x14ac:dyDescent="0.35">
      <c r="A749" s="75"/>
      <c r="B749" s="53"/>
      <c r="K749" s="117"/>
    </row>
    <row r="750" spans="1:11" x14ac:dyDescent="0.35">
      <c r="A750" s="75"/>
      <c r="B750" s="53"/>
      <c r="K750" s="117"/>
    </row>
    <row r="751" spans="1:11" x14ac:dyDescent="0.35">
      <c r="A751" s="75"/>
      <c r="B751" s="53"/>
      <c r="K751" s="117"/>
    </row>
    <row r="752" spans="1:11" x14ac:dyDescent="0.35">
      <c r="A752" s="75"/>
      <c r="B752" s="53"/>
      <c r="K752" s="117"/>
    </row>
    <row r="753" spans="1:11" x14ac:dyDescent="0.35">
      <c r="A753" s="75"/>
      <c r="B753" s="53"/>
      <c r="K753" s="117"/>
    </row>
    <row r="754" spans="1:11" x14ac:dyDescent="0.35">
      <c r="A754" s="75"/>
      <c r="B754" s="53"/>
      <c r="K754" s="117"/>
    </row>
    <row r="755" spans="1:11" x14ac:dyDescent="0.35">
      <c r="A755" s="75"/>
      <c r="B755" s="53"/>
      <c r="K755" s="117"/>
    </row>
    <row r="756" spans="1:11" x14ac:dyDescent="0.35">
      <c r="A756" s="75"/>
      <c r="B756" s="53"/>
      <c r="K756" s="117"/>
    </row>
    <row r="757" spans="1:11" x14ac:dyDescent="0.35">
      <c r="A757" s="75"/>
      <c r="B757" s="53"/>
      <c r="K757" s="117"/>
    </row>
    <row r="758" spans="1:11" x14ac:dyDescent="0.35">
      <c r="A758" s="75"/>
      <c r="B758" s="53"/>
      <c r="K758" s="117"/>
    </row>
    <row r="759" spans="1:11" x14ac:dyDescent="0.35">
      <c r="A759" s="75"/>
      <c r="B759" s="53"/>
      <c r="K759" s="117"/>
    </row>
    <row r="760" spans="1:11" x14ac:dyDescent="0.35">
      <c r="A760" s="75"/>
      <c r="B760" s="53"/>
      <c r="K760" s="117"/>
    </row>
    <row r="761" spans="1:11" x14ac:dyDescent="0.35">
      <c r="A761" s="75"/>
      <c r="B761" s="53"/>
      <c r="K761" s="117"/>
    </row>
    <row r="762" spans="1:11" x14ac:dyDescent="0.35">
      <c r="A762" s="75"/>
      <c r="B762" s="53"/>
      <c r="K762" s="117"/>
    </row>
    <row r="763" spans="1:11" x14ac:dyDescent="0.35">
      <c r="A763" s="75"/>
      <c r="B763" s="53"/>
      <c r="K763" s="117"/>
    </row>
    <row r="764" spans="1:11" x14ac:dyDescent="0.35">
      <c r="A764" s="75"/>
      <c r="B764" s="53"/>
      <c r="K764" s="117"/>
    </row>
    <row r="765" spans="1:11" x14ac:dyDescent="0.35">
      <c r="A765" s="75"/>
      <c r="B765" s="53"/>
      <c r="K765" s="117"/>
    </row>
    <row r="766" spans="1:11" x14ac:dyDescent="0.35">
      <c r="A766" s="75"/>
      <c r="B766" s="53"/>
      <c r="K766" s="117"/>
    </row>
    <row r="767" spans="1:11" x14ac:dyDescent="0.35">
      <c r="A767" s="75"/>
      <c r="B767" s="53"/>
      <c r="K767" s="117"/>
    </row>
    <row r="768" spans="1:11" x14ac:dyDescent="0.35">
      <c r="A768" s="75"/>
      <c r="B768" s="53"/>
      <c r="K768" s="117"/>
    </row>
    <row r="769" spans="1:11" x14ac:dyDescent="0.35">
      <c r="A769" s="75"/>
      <c r="B769" s="53"/>
      <c r="K769" s="117"/>
    </row>
    <row r="770" spans="1:11" x14ac:dyDescent="0.35">
      <c r="A770" s="75"/>
      <c r="B770" s="53"/>
      <c r="K770" s="117"/>
    </row>
    <row r="771" spans="1:11" x14ac:dyDescent="0.35">
      <c r="A771" s="75"/>
      <c r="B771" s="53"/>
      <c r="K771" s="117"/>
    </row>
    <row r="772" spans="1:11" x14ac:dyDescent="0.35">
      <c r="A772" s="75"/>
      <c r="B772" s="53"/>
      <c r="K772" s="117"/>
    </row>
    <row r="773" spans="1:11" x14ac:dyDescent="0.35">
      <c r="A773" s="75"/>
      <c r="B773" s="53"/>
      <c r="K773" s="117"/>
    </row>
    <row r="774" spans="1:11" x14ac:dyDescent="0.35">
      <c r="A774" s="75"/>
      <c r="B774" s="53"/>
      <c r="K774" s="117"/>
    </row>
    <row r="775" spans="1:11" x14ac:dyDescent="0.35">
      <c r="A775" s="75"/>
      <c r="B775" s="53"/>
      <c r="K775" s="117"/>
    </row>
    <row r="776" spans="1:11" x14ac:dyDescent="0.35">
      <c r="A776" s="75"/>
      <c r="B776" s="53"/>
      <c r="K776" s="117"/>
    </row>
    <row r="777" spans="1:11" x14ac:dyDescent="0.35">
      <c r="A777" s="75"/>
      <c r="B777" s="53"/>
      <c r="K777" s="117"/>
    </row>
    <row r="778" spans="1:11" x14ac:dyDescent="0.35">
      <c r="A778" s="75"/>
      <c r="B778" s="53"/>
      <c r="K778" s="117"/>
    </row>
    <row r="779" spans="1:11" x14ac:dyDescent="0.35">
      <c r="A779" s="75"/>
      <c r="B779" s="53"/>
      <c r="K779" s="117"/>
    </row>
    <row r="780" spans="1:11" x14ac:dyDescent="0.35">
      <c r="A780" s="75"/>
      <c r="B780" s="53"/>
      <c r="K780" s="117"/>
    </row>
    <row r="781" spans="1:11" x14ac:dyDescent="0.35">
      <c r="A781" s="75"/>
      <c r="B781" s="53"/>
      <c r="K781" s="117"/>
    </row>
    <row r="782" spans="1:11" x14ac:dyDescent="0.35">
      <c r="A782" s="75"/>
      <c r="B782" s="53"/>
      <c r="K782" s="117"/>
    </row>
    <row r="783" spans="1:11" x14ac:dyDescent="0.35">
      <c r="A783" s="75"/>
      <c r="B783" s="53"/>
      <c r="K783" s="117"/>
    </row>
    <row r="784" spans="1:11" x14ac:dyDescent="0.35">
      <c r="A784" s="75"/>
      <c r="B784" s="53"/>
      <c r="K784" s="117"/>
    </row>
    <row r="785" spans="1:11" x14ac:dyDescent="0.35">
      <c r="A785" s="75"/>
      <c r="B785" s="53"/>
      <c r="K785" s="117"/>
    </row>
    <row r="786" spans="1:11" x14ac:dyDescent="0.35">
      <c r="A786" s="75"/>
      <c r="B786" s="53"/>
      <c r="K786" s="117"/>
    </row>
    <row r="787" spans="1:11" x14ac:dyDescent="0.35">
      <c r="A787" s="75"/>
      <c r="B787" s="53"/>
      <c r="K787" s="117"/>
    </row>
    <row r="788" spans="1:11" x14ac:dyDescent="0.35">
      <c r="A788" s="75"/>
      <c r="B788" s="53"/>
      <c r="K788" s="117"/>
    </row>
    <row r="789" spans="1:11" x14ac:dyDescent="0.35">
      <c r="A789" s="75"/>
      <c r="B789" s="53"/>
      <c r="K789" s="117"/>
    </row>
    <row r="790" spans="1:11" x14ac:dyDescent="0.35">
      <c r="A790" s="75"/>
      <c r="B790" s="53"/>
      <c r="K790" s="117"/>
    </row>
    <row r="791" spans="1:11" x14ac:dyDescent="0.35">
      <c r="A791" s="75"/>
      <c r="B791" s="53"/>
      <c r="K791" s="117"/>
    </row>
    <row r="792" spans="1:11" x14ac:dyDescent="0.35">
      <c r="A792" s="75"/>
      <c r="B792" s="53"/>
      <c r="K792" s="117"/>
    </row>
    <row r="793" spans="1:11" x14ac:dyDescent="0.35">
      <c r="A793" s="75"/>
      <c r="B793" s="53"/>
      <c r="K793" s="117"/>
    </row>
    <row r="794" spans="1:11" x14ac:dyDescent="0.35">
      <c r="A794" s="75"/>
      <c r="B794" s="53"/>
      <c r="K794" s="117"/>
    </row>
    <row r="795" spans="1:11" x14ac:dyDescent="0.35">
      <c r="A795" s="75"/>
      <c r="B795" s="53"/>
      <c r="K795" s="117"/>
    </row>
    <row r="796" spans="1:11" x14ac:dyDescent="0.35">
      <c r="A796" s="75"/>
      <c r="B796" s="53"/>
      <c r="K796" s="117"/>
    </row>
    <row r="797" spans="1:11" x14ac:dyDescent="0.35">
      <c r="A797" s="75"/>
      <c r="B797" s="53"/>
      <c r="K797" s="117"/>
    </row>
    <row r="798" spans="1:11" x14ac:dyDescent="0.35">
      <c r="A798" s="75"/>
      <c r="B798" s="53"/>
      <c r="K798" s="117"/>
    </row>
    <row r="799" spans="1:11" x14ac:dyDescent="0.35">
      <c r="A799" s="75"/>
      <c r="B799" s="53"/>
      <c r="K799" s="117"/>
    </row>
    <row r="800" spans="1:11" x14ac:dyDescent="0.35">
      <c r="A800" s="75"/>
      <c r="B800" s="53"/>
      <c r="K800" s="117"/>
    </row>
    <row r="801" spans="1:11" x14ac:dyDescent="0.35">
      <c r="A801" s="75"/>
      <c r="B801" s="53"/>
      <c r="K801" s="117"/>
    </row>
    <row r="802" spans="1:11" x14ac:dyDescent="0.35">
      <c r="A802" s="75"/>
      <c r="B802" s="53"/>
      <c r="K802" s="117"/>
    </row>
    <row r="803" spans="1:11" x14ac:dyDescent="0.35">
      <c r="A803" s="75"/>
      <c r="B803" s="53"/>
      <c r="K803" s="117"/>
    </row>
    <row r="804" spans="1:11" x14ac:dyDescent="0.35">
      <c r="A804" s="75"/>
      <c r="B804" s="53"/>
      <c r="K804" s="117"/>
    </row>
    <row r="805" spans="1:11" x14ac:dyDescent="0.35">
      <c r="A805" s="75"/>
      <c r="B805" s="53"/>
      <c r="K805" s="117"/>
    </row>
    <row r="806" spans="1:11" x14ac:dyDescent="0.35">
      <c r="A806" s="75"/>
      <c r="B806" s="53"/>
      <c r="K806" s="117"/>
    </row>
    <row r="807" spans="1:11" x14ac:dyDescent="0.35">
      <c r="A807" s="75"/>
      <c r="B807" s="53"/>
      <c r="K807" s="117"/>
    </row>
    <row r="808" spans="1:11" x14ac:dyDescent="0.35">
      <c r="A808" s="75"/>
      <c r="B808" s="53"/>
      <c r="K808" s="117"/>
    </row>
    <row r="809" spans="1:11" x14ac:dyDescent="0.35">
      <c r="A809" s="75"/>
      <c r="B809" s="53"/>
      <c r="K809" s="117"/>
    </row>
    <row r="810" spans="1:11" x14ac:dyDescent="0.35">
      <c r="A810" s="75"/>
      <c r="B810" s="53"/>
      <c r="K810" s="117"/>
    </row>
    <row r="811" spans="1:11" x14ac:dyDescent="0.35">
      <c r="A811" s="75"/>
      <c r="B811" s="53"/>
      <c r="K811" s="117"/>
    </row>
    <row r="812" spans="1:11" x14ac:dyDescent="0.35">
      <c r="A812" s="75"/>
      <c r="B812" s="53"/>
      <c r="K812" s="117"/>
    </row>
    <row r="813" spans="1:11" x14ac:dyDescent="0.35">
      <c r="A813" s="75"/>
      <c r="B813" s="53"/>
      <c r="K813" s="117"/>
    </row>
    <row r="814" spans="1:11" x14ac:dyDescent="0.35">
      <c r="A814" s="75"/>
      <c r="B814" s="53"/>
      <c r="K814" s="117"/>
    </row>
    <row r="815" spans="1:11" x14ac:dyDescent="0.35">
      <c r="A815" s="75"/>
      <c r="B815" s="53"/>
      <c r="K815" s="117"/>
    </row>
    <row r="816" spans="1:11" x14ac:dyDescent="0.35">
      <c r="A816" s="75"/>
      <c r="B816" s="53"/>
      <c r="K816" s="117"/>
    </row>
    <row r="817" spans="1:11" x14ac:dyDescent="0.35">
      <c r="A817" s="75"/>
      <c r="B817" s="53"/>
      <c r="K817" s="117"/>
    </row>
    <row r="818" spans="1:11" x14ac:dyDescent="0.35">
      <c r="A818" s="75"/>
      <c r="B818" s="53"/>
      <c r="K818" s="117"/>
    </row>
    <row r="819" spans="1:11" x14ac:dyDescent="0.35">
      <c r="A819" s="75"/>
      <c r="B819" s="53"/>
      <c r="K819" s="117"/>
    </row>
    <row r="820" spans="1:11" x14ac:dyDescent="0.35">
      <c r="A820" s="75"/>
      <c r="B820" s="53"/>
      <c r="K820" s="117"/>
    </row>
    <row r="821" spans="1:11" x14ac:dyDescent="0.35">
      <c r="A821" s="75"/>
      <c r="B821" s="53"/>
      <c r="K821" s="117"/>
    </row>
    <row r="822" spans="1:11" x14ac:dyDescent="0.35">
      <c r="A822" s="75"/>
      <c r="B822" s="53"/>
      <c r="K822" s="117"/>
    </row>
    <row r="823" spans="1:11" x14ac:dyDescent="0.35">
      <c r="A823" s="75"/>
      <c r="B823" s="53"/>
      <c r="K823" s="117"/>
    </row>
    <row r="824" spans="1:11" x14ac:dyDescent="0.35">
      <c r="A824" s="75"/>
      <c r="B824" s="53"/>
      <c r="K824" s="117"/>
    </row>
    <row r="825" spans="1:11" x14ac:dyDescent="0.35">
      <c r="A825" s="75"/>
      <c r="B825" s="53"/>
      <c r="K825" s="117"/>
    </row>
    <row r="826" spans="1:11" x14ac:dyDescent="0.35">
      <c r="A826" s="75"/>
      <c r="B826" s="53"/>
      <c r="K826" s="117"/>
    </row>
    <row r="827" spans="1:11" x14ac:dyDescent="0.35">
      <c r="A827" s="75"/>
      <c r="B827" s="53"/>
      <c r="K827" s="117"/>
    </row>
    <row r="828" spans="1:11" x14ac:dyDescent="0.35">
      <c r="A828" s="75"/>
      <c r="B828" s="53"/>
      <c r="K828" s="117"/>
    </row>
    <row r="829" spans="1:11" x14ac:dyDescent="0.35">
      <c r="A829" s="75"/>
      <c r="B829" s="53"/>
      <c r="K829" s="117"/>
    </row>
    <row r="830" spans="1:11" x14ac:dyDescent="0.35">
      <c r="A830" s="75"/>
      <c r="B830" s="53"/>
      <c r="K830" s="117"/>
    </row>
    <row r="831" spans="1:11" x14ac:dyDescent="0.35">
      <c r="A831" s="75"/>
      <c r="B831" s="53"/>
      <c r="K831" s="117"/>
    </row>
    <row r="832" spans="1:11" x14ac:dyDescent="0.35">
      <c r="A832" s="75"/>
      <c r="B832" s="53"/>
      <c r="K832" s="117"/>
    </row>
    <row r="833" spans="1:11" x14ac:dyDescent="0.35">
      <c r="A833" s="75"/>
      <c r="B833" s="53"/>
      <c r="K833" s="117"/>
    </row>
    <row r="834" spans="1:11" x14ac:dyDescent="0.35">
      <c r="A834" s="75"/>
      <c r="B834" s="53"/>
      <c r="K834" s="117"/>
    </row>
    <row r="835" spans="1:11" x14ac:dyDescent="0.35">
      <c r="A835" s="75"/>
      <c r="B835" s="53"/>
      <c r="K835" s="117"/>
    </row>
    <row r="836" spans="1:11" x14ac:dyDescent="0.35">
      <c r="A836" s="75"/>
      <c r="B836" s="53"/>
      <c r="K836" s="117"/>
    </row>
    <row r="837" spans="1:11" x14ac:dyDescent="0.35">
      <c r="A837" s="75"/>
      <c r="B837" s="53"/>
      <c r="K837" s="117"/>
    </row>
    <row r="838" spans="1:11" x14ac:dyDescent="0.35">
      <c r="A838" s="75"/>
      <c r="B838" s="53"/>
      <c r="K838" s="117"/>
    </row>
    <row r="839" spans="1:11" x14ac:dyDescent="0.35">
      <c r="A839" s="75"/>
      <c r="B839" s="53"/>
      <c r="K839" s="117"/>
    </row>
    <row r="840" spans="1:11" x14ac:dyDescent="0.35">
      <c r="A840" s="75"/>
      <c r="B840" s="53"/>
      <c r="K840" s="117"/>
    </row>
    <row r="841" spans="1:11" x14ac:dyDescent="0.35">
      <c r="A841" s="75"/>
      <c r="B841" s="53"/>
      <c r="K841" s="117"/>
    </row>
    <row r="842" spans="1:11" x14ac:dyDescent="0.35">
      <c r="A842" s="75"/>
      <c r="B842" s="53"/>
      <c r="K842" s="117"/>
    </row>
    <row r="843" spans="1:11" x14ac:dyDescent="0.35">
      <c r="A843" s="75"/>
      <c r="B843" s="53"/>
      <c r="K843" s="117"/>
    </row>
    <row r="844" spans="1:11" x14ac:dyDescent="0.35">
      <c r="A844" s="75"/>
      <c r="B844" s="53"/>
      <c r="K844" s="117"/>
    </row>
    <row r="845" spans="1:11" x14ac:dyDescent="0.35">
      <c r="A845" s="75"/>
      <c r="B845" s="53"/>
      <c r="K845" s="117"/>
    </row>
    <row r="846" spans="1:11" x14ac:dyDescent="0.35">
      <c r="A846" s="75"/>
      <c r="B846" s="53"/>
      <c r="K846" s="117"/>
    </row>
    <row r="847" spans="1:11" x14ac:dyDescent="0.35">
      <c r="A847" s="75"/>
      <c r="B847" s="53"/>
      <c r="K847" s="117"/>
    </row>
    <row r="848" spans="1:11" x14ac:dyDescent="0.35">
      <c r="A848" s="75"/>
      <c r="B848" s="53"/>
      <c r="K848" s="117"/>
    </row>
    <row r="849" spans="1:11" x14ac:dyDescent="0.35">
      <c r="A849" s="75"/>
      <c r="B849" s="53"/>
      <c r="K849" s="117"/>
    </row>
    <row r="850" spans="1:11" x14ac:dyDescent="0.35">
      <c r="A850" s="75"/>
      <c r="B850" s="53"/>
      <c r="K850" s="117"/>
    </row>
    <row r="851" spans="1:11" x14ac:dyDescent="0.35">
      <c r="A851" s="75"/>
      <c r="B851" s="53"/>
      <c r="K851" s="117"/>
    </row>
    <row r="852" spans="1:11" x14ac:dyDescent="0.35">
      <c r="A852" s="75"/>
      <c r="B852" s="53"/>
      <c r="K852" s="117"/>
    </row>
    <row r="853" spans="1:11" x14ac:dyDescent="0.35">
      <c r="A853" s="75"/>
      <c r="B853" s="53"/>
      <c r="K853" s="117"/>
    </row>
    <row r="854" spans="1:11" x14ac:dyDescent="0.35">
      <c r="A854" s="75"/>
      <c r="B854" s="53"/>
      <c r="K854" s="117"/>
    </row>
    <row r="855" spans="1:11" x14ac:dyDescent="0.35">
      <c r="A855" s="75"/>
      <c r="B855" s="53"/>
      <c r="K855" s="117"/>
    </row>
    <row r="856" spans="1:11" x14ac:dyDescent="0.35">
      <c r="A856" s="75"/>
      <c r="B856" s="53"/>
      <c r="K856" s="117"/>
    </row>
    <row r="857" spans="1:11" x14ac:dyDescent="0.35">
      <c r="A857" s="75"/>
      <c r="B857" s="53"/>
      <c r="K857" s="117"/>
    </row>
    <row r="858" spans="1:11" x14ac:dyDescent="0.35">
      <c r="A858" s="75"/>
      <c r="B858" s="53"/>
      <c r="K858" s="117"/>
    </row>
    <row r="859" spans="1:11" x14ac:dyDescent="0.35">
      <c r="A859" s="75"/>
      <c r="B859" s="53"/>
      <c r="K859" s="117"/>
    </row>
    <row r="860" spans="1:11" x14ac:dyDescent="0.35">
      <c r="A860" s="75"/>
      <c r="B860" s="53"/>
      <c r="K860" s="117"/>
    </row>
    <row r="861" spans="1:11" x14ac:dyDescent="0.35">
      <c r="A861" s="75"/>
      <c r="B861" s="53"/>
      <c r="K861" s="117"/>
    </row>
    <row r="862" spans="1:11" x14ac:dyDescent="0.35">
      <c r="A862" s="75"/>
      <c r="B862" s="53"/>
      <c r="K862" s="117"/>
    </row>
    <row r="863" spans="1:11" x14ac:dyDescent="0.35">
      <c r="A863" s="75"/>
      <c r="B863" s="53"/>
      <c r="K863" s="117"/>
    </row>
    <row r="864" spans="1:11" x14ac:dyDescent="0.35">
      <c r="A864" s="75"/>
      <c r="B864" s="53"/>
      <c r="K864" s="117"/>
    </row>
    <row r="865" spans="1:11" x14ac:dyDescent="0.35">
      <c r="A865" s="75"/>
      <c r="B865" s="53"/>
      <c r="K865" s="117"/>
    </row>
    <row r="866" spans="1:11" x14ac:dyDescent="0.35">
      <c r="A866" s="75"/>
      <c r="B866" s="53"/>
      <c r="K866" s="117"/>
    </row>
    <row r="867" spans="1:11" x14ac:dyDescent="0.35">
      <c r="A867" s="75"/>
      <c r="B867" s="53"/>
      <c r="K867" s="117"/>
    </row>
    <row r="868" spans="1:11" x14ac:dyDescent="0.35">
      <c r="A868" s="75"/>
      <c r="B868" s="53"/>
      <c r="K868" s="117"/>
    </row>
    <row r="869" spans="1:11" x14ac:dyDescent="0.35">
      <c r="A869" s="75"/>
      <c r="B869" s="53"/>
      <c r="K869" s="117"/>
    </row>
    <row r="870" spans="1:11" x14ac:dyDescent="0.35">
      <c r="A870" s="75"/>
      <c r="B870" s="53"/>
      <c r="K870" s="117"/>
    </row>
    <row r="871" spans="1:11" x14ac:dyDescent="0.35">
      <c r="A871" s="75"/>
      <c r="B871" s="53"/>
      <c r="K871" s="117"/>
    </row>
    <row r="872" spans="1:11" x14ac:dyDescent="0.35">
      <c r="A872" s="75"/>
      <c r="B872" s="53"/>
      <c r="K872" s="117"/>
    </row>
    <row r="873" spans="1:11" x14ac:dyDescent="0.35">
      <c r="A873" s="75"/>
      <c r="B873" s="53"/>
      <c r="K873" s="117"/>
    </row>
    <row r="874" spans="1:11" x14ac:dyDescent="0.35">
      <c r="A874" s="75"/>
      <c r="B874" s="53"/>
      <c r="K874" s="117"/>
    </row>
    <row r="875" spans="1:11" x14ac:dyDescent="0.35">
      <c r="A875" s="75"/>
      <c r="B875" s="53"/>
      <c r="K875" s="117"/>
    </row>
    <row r="876" spans="1:11" x14ac:dyDescent="0.35">
      <c r="A876" s="75"/>
      <c r="B876" s="53"/>
      <c r="K876" s="117"/>
    </row>
    <row r="877" spans="1:11" x14ac:dyDescent="0.35">
      <c r="A877" s="75"/>
      <c r="B877" s="53"/>
      <c r="K877" s="117"/>
    </row>
    <row r="878" spans="1:11" x14ac:dyDescent="0.35">
      <c r="A878" s="75"/>
      <c r="B878" s="53"/>
      <c r="K878" s="117"/>
    </row>
    <row r="879" spans="1:11" x14ac:dyDescent="0.35">
      <c r="A879" s="75"/>
      <c r="B879" s="53"/>
      <c r="K879" s="117"/>
    </row>
    <row r="880" spans="1:11" x14ac:dyDescent="0.35">
      <c r="A880" s="75"/>
      <c r="B880" s="53"/>
      <c r="K880" s="117"/>
    </row>
    <row r="881" spans="1:11" x14ac:dyDescent="0.35">
      <c r="A881" s="75"/>
      <c r="B881" s="53"/>
      <c r="K881" s="117"/>
    </row>
    <row r="882" spans="1:11" x14ac:dyDescent="0.35">
      <c r="A882" s="75"/>
      <c r="B882" s="53"/>
      <c r="K882" s="117"/>
    </row>
    <row r="883" spans="1:11" x14ac:dyDescent="0.35">
      <c r="A883" s="75"/>
      <c r="B883" s="53"/>
      <c r="K883" s="117"/>
    </row>
    <row r="884" spans="1:11" x14ac:dyDescent="0.35">
      <c r="A884" s="75"/>
      <c r="B884" s="53"/>
      <c r="K884" s="117"/>
    </row>
    <row r="885" spans="1:11" x14ac:dyDescent="0.35">
      <c r="A885" s="75"/>
      <c r="B885" s="53"/>
      <c r="K885" s="117"/>
    </row>
    <row r="886" spans="1:11" x14ac:dyDescent="0.35">
      <c r="A886" s="75"/>
      <c r="B886" s="53"/>
      <c r="K886" s="117"/>
    </row>
    <row r="887" spans="1:11" x14ac:dyDescent="0.35">
      <c r="A887" s="75"/>
      <c r="B887" s="53"/>
      <c r="K887" s="117"/>
    </row>
    <row r="888" spans="1:11" x14ac:dyDescent="0.35">
      <c r="A888" s="75"/>
      <c r="B888" s="53"/>
      <c r="K888" s="117"/>
    </row>
    <row r="889" spans="1:11" x14ac:dyDescent="0.35">
      <c r="A889" s="75"/>
      <c r="B889" s="53"/>
      <c r="K889" s="117"/>
    </row>
    <row r="890" spans="1:11" x14ac:dyDescent="0.35">
      <c r="A890" s="75"/>
      <c r="B890" s="53"/>
      <c r="K890" s="117"/>
    </row>
    <row r="891" spans="1:11" x14ac:dyDescent="0.35">
      <c r="A891" s="75"/>
      <c r="B891" s="53"/>
      <c r="K891" s="117"/>
    </row>
    <row r="892" spans="1:11" x14ac:dyDescent="0.35">
      <c r="A892" s="75"/>
      <c r="B892" s="53"/>
      <c r="K892" s="117"/>
    </row>
    <row r="893" spans="1:11" x14ac:dyDescent="0.35">
      <c r="A893" s="75"/>
      <c r="B893" s="53"/>
      <c r="K893" s="117"/>
    </row>
    <row r="894" spans="1:11" x14ac:dyDescent="0.35">
      <c r="A894" s="75"/>
      <c r="B894" s="53"/>
      <c r="K894" s="117"/>
    </row>
    <row r="895" spans="1:11" x14ac:dyDescent="0.35">
      <c r="A895" s="75"/>
      <c r="B895" s="53"/>
      <c r="K895" s="117"/>
    </row>
    <row r="896" spans="1:11" x14ac:dyDescent="0.35">
      <c r="A896" s="75"/>
      <c r="B896" s="53"/>
      <c r="K896" s="117"/>
    </row>
    <row r="897" spans="1:11" x14ac:dyDescent="0.35">
      <c r="A897" s="75"/>
      <c r="B897" s="53"/>
      <c r="K897" s="117"/>
    </row>
    <row r="898" spans="1:11" x14ac:dyDescent="0.35">
      <c r="A898" s="75"/>
      <c r="B898" s="53"/>
      <c r="K898" s="117"/>
    </row>
    <row r="899" spans="1:11" x14ac:dyDescent="0.35">
      <c r="A899" s="75"/>
      <c r="B899" s="53"/>
      <c r="K899" s="117"/>
    </row>
    <row r="900" spans="1:11" x14ac:dyDescent="0.35">
      <c r="A900" s="75"/>
      <c r="B900" s="53"/>
      <c r="K900" s="117"/>
    </row>
    <row r="901" spans="1:11" x14ac:dyDescent="0.35">
      <c r="A901" s="75"/>
      <c r="B901" s="53"/>
      <c r="K901" s="117"/>
    </row>
    <row r="902" spans="1:11" x14ac:dyDescent="0.35">
      <c r="A902" s="75"/>
      <c r="B902" s="53"/>
      <c r="K902" s="117"/>
    </row>
    <row r="903" spans="1:11" x14ac:dyDescent="0.35">
      <c r="A903" s="75"/>
      <c r="B903" s="53"/>
      <c r="K903" s="117"/>
    </row>
    <row r="904" spans="1:11" x14ac:dyDescent="0.35">
      <c r="A904" s="75"/>
      <c r="B904" s="53"/>
      <c r="K904" s="117"/>
    </row>
    <row r="905" spans="1:11" x14ac:dyDescent="0.35">
      <c r="A905" s="75"/>
      <c r="B905" s="53"/>
      <c r="K905" s="117"/>
    </row>
    <row r="906" spans="1:11" x14ac:dyDescent="0.35">
      <c r="A906" s="75"/>
      <c r="B906" s="53"/>
      <c r="K906" s="117"/>
    </row>
    <row r="907" spans="1:11" x14ac:dyDescent="0.35">
      <c r="A907" s="75"/>
      <c r="B907" s="53"/>
      <c r="K907" s="117"/>
    </row>
    <row r="908" spans="1:11" x14ac:dyDescent="0.35">
      <c r="A908" s="75"/>
      <c r="B908" s="53"/>
      <c r="K908" s="117"/>
    </row>
    <row r="909" spans="1:11" x14ac:dyDescent="0.35">
      <c r="A909" s="75"/>
      <c r="B909" s="53"/>
      <c r="K909" s="117"/>
    </row>
    <row r="910" spans="1:11" x14ac:dyDescent="0.35">
      <c r="A910" s="75"/>
      <c r="B910" s="53"/>
      <c r="K910" s="117"/>
    </row>
    <row r="911" spans="1:11" x14ac:dyDescent="0.35">
      <c r="A911" s="75"/>
      <c r="B911" s="53"/>
      <c r="K911" s="117"/>
    </row>
    <row r="912" spans="1:11" x14ac:dyDescent="0.35">
      <c r="A912" s="75"/>
      <c r="B912" s="53"/>
      <c r="K912" s="117"/>
    </row>
    <row r="913" spans="1:11" x14ac:dyDescent="0.35">
      <c r="A913" s="75"/>
      <c r="B913" s="53"/>
      <c r="K913" s="117"/>
    </row>
    <row r="914" spans="1:11" x14ac:dyDescent="0.35">
      <c r="A914" s="75"/>
      <c r="B914" s="53"/>
      <c r="K914" s="117"/>
    </row>
    <row r="915" spans="1:11" x14ac:dyDescent="0.35">
      <c r="A915" s="75"/>
      <c r="B915" s="53"/>
      <c r="K915" s="117"/>
    </row>
    <row r="916" spans="1:11" x14ac:dyDescent="0.35">
      <c r="A916" s="75"/>
      <c r="B916" s="53"/>
      <c r="K916" s="117"/>
    </row>
    <row r="917" spans="1:11" x14ac:dyDescent="0.35">
      <c r="A917" s="75"/>
      <c r="B917" s="53"/>
      <c r="K917" s="117"/>
    </row>
    <row r="918" spans="1:11" x14ac:dyDescent="0.35">
      <c r="A918" s="75"/>
      <c r="B918" s="53"/>
      <c r="K918" s="117"/>
    </row>
    <row r="919" spans="1:11" x14ac:dyDescent="0.35">
      <c r="A919" s="75"/>
      <c r="B919" s="53"/>
      <c r="K919" s="117"/>
    </row>
    <row r="920" spans="1:11" x14ac:dyDescent="0.35">
      <c r="A920" s="75"/>
      <c r="B920" s="53"/>
      <c r="K920" s="117"/>
    </row>
    <row r="921" spans="1:11" x14ac:dyDescent="0.35">
      <c r="A921" s="75"/>
      <c r="B921" s="53"/>
      <c r="K921" s="117"/>
    </row>
    <row r="922" spans="1:11" x14ac:dyDescent="0.35">
      <c r="A922" s="75"/>
      <c r="B922" s="53"/>
      <c r="K922" s="117"/>
    </row>
    <row r="923" spans="1:11" x14ac:dyDescent="0.35">
      <c r="A923" s="75"/>
      <c r="B923" s="53"/>
      <c r="K923" s="117"/>
    </row>
    <row r="924" spans="1:11" x14ac:dyDescent="0.35">
      <c r="A924" s="75"/>
      <c r="B924" s="53"/>
      <c r="K924" s="117"/>
    </row>
    <row r="925" spans="1:11" x14ac:dyDescent="0.35">
      <c r="A925" s="75"/>
      <c r="B925" s="53"/>
      <c r="K925" s="117"/>
    </row>
    <row r="926" spans="1:11" x14ac:dyDescent="0.35">
      <c r="A926" s="75"/>
      <c r="B926" s="53"/>
      <c r="K926" s="117"/>
    </row>
    <row r="927" spans="1:11" x14ac:dyDescent="0.35">
      <c r="A927" s="75"/>
      <c r="B927" s="53"/>
      <c r="K927" s="117"/>
    </row>
    <row r="928" spans="1:11" x14ac:dyDescent="0.35">
      <c r="A928" s="75"/>
      <c r="B928" s="53"/>
      <c r="K928" s="117"/>
    </row>
    <row r="929" spans="1:11" x14ac:dyDescent="0.35">
      <c r="A929" s="75"/>
      <c r="B929" s="53"/>
      <c r="K929" s="117"/>
    </row>
    <row r="930" spans="1:11" x14ac:dyDescent="0.35">
      <c r="A930" s="75"/>
      <c r="B930" s="53"/>
      <c r="K930" s="117"/>
    </row>
    <row r="931" spans="1:11" x14ac:dyDescent="0.35">
      <c r="A931" s="75"/>
      <c r="B931" s="53"/>
      <c r="K931" s="117"/>
    </row>
    <row r="932" spans="1:11" x14ac:dyDescent="0.35">
      <c r="A932" s="75"/>
      <c r="B932" s="53"/>
      <c r="K932" s="117"/>
    </row>
    <row r="933" spans="1:11" x14ac:dyDescent="0.35">
      <c r="A933" s="75"/>
      <c r="B933" s="53"/>
      <c r="K933" s="117"/>
    </row>
    <row r="934" spans="1:11" x14ac:dyDescent="0.35">
      <c r="A934" s="75"/>
      <c r="B934" s="53"/>
      <c r="K934" s="117"/>
    </row>
    <row r="935" spans="1:11" x14ac:dyDescent="0.35">
      <c r="A935" s="75"/>
      <c r="B935" s="53"/>
      <c r="K935" s="117"/>
    </row>
    <row r="936" spans="1:11" x14ac:dyDescent="0.35">
      <c r="A936" s="75"/>
      <c r="B936" s="53"/>
      <c r="K936" s="117"/>
    </row>
    <row r="937" spans="1:11" x14ac:dyDescent="0.35">
      <c r="A937" s="75"/>
      <c r="B937" s="53"/>
      <c r="K937" s="117"/>
    </row>
    <row r="938" spans="1:11" x14ac:dyDescent="0.35">
      <c r="A938" s="75"/>
      <c r="B938" s="53"/>
      <c r="K938" s="117"/>
    </row>
    <row r="939" spans="1:11" x14ac:dyDescent="0.35">
      <c r="A939" s="75"/>
      <c r="B939" s="53"/>
      <c r="K939" s="117"/>
    </row>
    <row r="940" spans="1:11" x14ac:dyDescent="0.35">
      <c r="A940" s="75"/>
      <c r="B940" s="53"/>
      <c r="K940" s="117"/>
    </row>
    <row r="941" spans="1:11" x14ac:dyDescent="0.35">
      <c r="A941" s="75"/>
      <c r="B941" s="53"/>
      <c r="K941" s="117"/>
    </row>
    <row r="942" spans="1:11" x14ac:dyDescent="0.35">
      <c r="A942" s="75"/>
      <c r="B942" s="53"/>
      <c r="K942" s="117"/>
    </row>
    <row r="943" spans="1:11" x14ac:dyDescent="0.35">
      <c r="A943" s="75"/>
      <c r="B943" s="53"/>
      <c r="K943" s="117"/>
    </row>
    <row r="944" spans="1:11" x14ac:dyDescent="0.35">
      <c r="A944" s="75"/>
      <c r="B944" s="53"/>
      <c r="K944" s="117"/>
    </row>
    <row r="945" spans="1:11" x14ac:dyDescent="0.35">
      <c r="A945" s="75"/>
      <c r="B945" s="53"/>
      <c r="K945" s="117"/>
    </row>
    <row r="946" spans="1:11" x14ac:dyDescent="0.35">
      <c r="A946" s="75"/>
      <c r="B946" s="53"/>
      <c r="K946" s="117"/>
    </row>
    <row r="947" spans="1:11" x14ac:dyDescent="0.35">
      <c r="A947" s="75"/>
      <c r="B947" s="53"/>
      <c r="K947" s="117"/>
    </row>
    <row r="948" spans="1:11" x14ac:dyDescent="0.35">
      <c r="A948" s="75"/>
      <c r="B948" s="53"/>
      <c r="K948" s="117"/>
    </row>
    <row r="949" spans="1:11" x14ac:dyDescent="0.35">
      <c r="A949" s="75"/>
      <c r="B949" s="53"/>
      <c r="K949" s="117"/>
    </row>
    <row r="950" spans="1:11" x14ac:dyDescent="0.35">
      <c r="A950" s="75"/>
      <c r="B950" s="53"/>
      <c r="K950" s="117"/>
    </row>
    <row r="951" spans="1:11" x14ac:dyDescent="0.35">
      <c r="A951" s="75"/>
      <c r="B951" s="53"/>
      <c r="K951" s="117"/>
    </row>
    <row r="952" spans="1:11" x14ac:dyDescent="0.35">
      <c r="A952" s="75"/>
      <c r="B952" s="53"/>
      <c r="K952" s="117"/>
    </row>
    <row r="953" spans="1:11" x14ac:dyDescent="0.35">
      <c r="A953" s="75"/>
      <c r="B953" s="53"/>
      <c r="K953" s="117"/>
    </row>
    <row r="954" spans="1:11" x14ac:dyDescent="0.35">
      <c r="A954" s="75"/>
      <c r="B954" s="53"/>
      <c r="K954" s="117"/>
    </row>
    <row r="955" spans="1:11" x14ac:dyDescent="0.35">
      <c r="A955" s="75"/>
      <c r="B955" s="53"/>
      <c r="K955" s="117"/>
    </row>
    <row r="956" spans="1:11" x14ac:dyDescent="0.35">
      <c r="A956" s="75"/>
      <c r="B956" s="53"/>
      <c r="K956" s="117"/>
    </row>
    <row r="957" spans="1:11" x14ac:dyDescent="0.35">
      <c r="A957" s="75"/>
      <c r="B957" s="53"/>
      <c r="K957" s="117"/>
    </row>
    <row r="958" spans="1:11" x14ac:dyDescent="0.35">
      <c r="A958" s="75"/>
      <c r="B958" s="53"/>
      <c r="K958" s="117"/>
    </row>
    <row r="959" spans="1:11" x14ac:dyDescent="0.35">
      <c r="A959" s="75"/>
      <c r="B959" s="53"/>
      <c r="K959" s="117"/>
    </row>
    <row r="960" spans="1:11" x14ac:dyDescent="0.35">
      <c r="A960" s="75"/>
      <c r="B960" s="53"/>
      <c r="K960" s="117"/>
    </row>
    <row r="961" spans="1:11" x14ac:dyDescent="0.35">
      <c r="A961" s="75"/>
      <c r="B961" s="53"/>
      <c r="K961" s="117"/>
    </row>
    <row r="962" spans="1:11" x14ac:dyDescent="0.35">
      <c r="A962" s="75"/>
      <c r="B962" s="53"/>
      <c r="K962" s="117"/>
    </row>
    <row r="963" spans="1:11" x14ac:dyDescent="0.35">
      <c r="A963" s="75"/>
      <c r="B963" s="53"/>
      <c r="K963" s="117"/>
    </row>
    <row r="964" spans="1:11" x14ac:dyDescent="0.35">
      <c r="A964" s="75"/>
      <c r="B964" s="53"/>
      <c r="K964" s="117"/>
    </row>
    <row r="965" spans="1:11" x14ac:dyDescent="0.35">
      <c r="A965" s="75"/>
      <c r="B965" s="53"/>
      <c r="K965" s="117"/>
    </row>
    <row r="966" spans="1:11" x14ac:dyDescent="0.35">
      <c r="A966" s="75"/>
      <c r="B966" s="53"/>
    </row>
    <row r="967" spans="1:11" x14ac:dyDescent="0.35">
      <c r="A967" s="75"/>
      <c r="B967" s="53"/>
    </row>
    <row r="968" spans="1:11" x14ac:dyDescent="0.35">
      <c r="A968" s="75"/>
      <c r="B968" s="53"/>
    </row>
    <row r="969" spans="1:11" x14ac:dyDescent="0.35">
      <c r="A969" s="75"/>
      <c r="B969" s="53"/>
    </row>
    <row r="970" spans="1:11" x14ac:dyDescent="0.35">
      <c r="A970" s="75"/>
      <c r="B970" s="53"/>
    </row>
    <row r="971" spans="1:11" x14ac:dyDescent="0.35">
      <c r="A971" s="75"/>
      <c r="B971" s="53"/>
    </row>
  </sheetData>
  <sheetProtection autoFilter="0"/>
  <autoFilter ref="A2:K178"/>
  <mergeCells count="1">
    <mergeCell ref="A1:I1"/>
  </mergeCells>
  <phoneticPr fontId="4" type="noConversion"/>
  <pageMargins left="0.23622047244094491" right="0.23622047244094491" top="0.74803149606299213" bottom="0.74803149606299213" header="0.31496062992125984" footer="0.31496062992125984"/>
  <pageSetup paperSize="8" scale="77" fitToHeight="0" orientation="landscape" r:id="rId1"/>
  <headerFooter alignWithMargins="0">
    <oddHeader>&amp;L&amp;12BOEK 2 - OPDRACHTENCONTROLE NON PIE 2020&amp;RCTR-CSR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14" id="{BD33D97A-16E1-4A1F-8C21-170BB830EB82}">
            <xm:f>'Kerngegevens WO'!$F$5=1</xm:f>
            <x14:dxf>
              <fill>
                <patternFill>
                  <bgColor rgb="FFFFFF00"/>
                </patternFill>
              </fill>
            </x14:dxf>
          </x14:cfRule>
          <xm:sqref>A3:A26 A3:I3</xm:sqref>
        </x14:conditionalFormatting>
        <x14:conditionalFormatting xmlns:xm="http://schemas.microsoft.com/office/excel/2006/main">
          <x14:cfRule type="expression" priority="13" id="{7C0895D8-DE69-43C8-AC27-36BC7C4B12E3}">
            <xm:f>'Kerngegevens WO'!$F$5=2</xm:f>
            <x14:dxf>
              <fill>
                <patternFill>
                  <bgColor rgb="FFFFFF00"/>
                </patternFill>
              </fill>
            </x14:dxf>
          </x14:cfRule>
          <xm:sqref>B29:D29 A30:A52 I29</xm:sqref>
        </x14:conditionalFormatting>
        <x14:conditionalFormatting xmlns:xm="http://schemas.microsoft.com/office/excel/2006/main">
          <x14:cfRule type="expression" priority="12" id="{C40F591A-CF7C-4D11-A7EF-A94CB0C34056}">
            <xm:f>'Kerngegevens WO'!$F$5=3</xm:f>
            <x14:dxf>
              <fill>
                <patternFill>
                  <bgColor rgb="FFFFFF00"/>
                </patternFill>
              </fill>
            </x14:dxf>
          </x14:cfRule>
          <xm:sqref>A54:A67 B53:F53 H53:I53</xm:sqref>
        </x14:conditionalFormatting>
        <x14:conditionalFormatting xmlns:xm="http://schemas.microsoft.com/office/excel/2006/main">
          <x14:cfRule type="expression" priority="11" id="{EDDA03B0-ACF7-4A29-A9AC-D4450BB23A1A}">
            <xm:f>'Kerngegevens WO'!$F$5=4</xm:f>
            <x14:dxf>
              <fill>
                <patternFill>
                  <bgColor rgb="FFFFFF00"/>
                </patternFill>
              </fill>
            </x14:dxf>
          </x14:cfRule>
          <xm:sqref>A69:A87 A69:F69 B68:F68 H68:I69</xm:sqref>
        </x14:conditionalFormatting>
        <x14:conditionalFormatting xmlns:xm="http://schemas.microsoft.com/office/excel/2006/main">
          <x14:cfRule type="expression" priority="9" id="{C361BF41-68E8-4612-ACDF-7EE7D61B2C22}">
            <xm:f>'Kerngegevens WO'!$F$5=6</xm:f>
            <x14:dxf>
              <fill>
                <patternFill>
                  <bgColor rgb="FFFFFF00"/>
                </patternFill>
              </fill>
            </x14:dxf>
          </x14:cfRule>
          <xm:sqref>A88:A106 A88:F88 H88:I88</xm:sqref>
        </x14:conditionalFormatting>
        <x14:conditionalFormatting xmlns:xm="http://schemas.microsoft.com/office/excel/2006/main">
          <x14:cfRule type="expression" priority="8" id="{621AA979-C1E5-47A5-99D9-5C90AE541925}">
            <xm:f>'Kerngegevens WO'!$F$5=7</xm:f>
            <x14:dxf>
              <fill>
                <patternFill>
                  <bgColor rgb="FFFFFF00"/>
                </patternFill>
              </fill>
            </x14:dxf>
          </x14:cfRule>
          <xm:sqref>A107:A122 A107:F107 H107:I107</xm:sqref>
        </x14:conditionalFormatting>
        <x14:conditionalFormatting xmlns:xm="http://schemas.microsoft.com/office/excel/2006/main">
          <x14:cfRule type="expression" priority="7" id="{83D0EBB2-A177-4EC9-9599-6B8CE68D6464}">
            <xm:f>'Kerngegevens WO'!$F$5=8</xm:f>
            <x14:dxf>
              <fill>
                <patternFill>
                  <bgColor rgb="FFFFFF00"/>
                </patternFill>
              </fill>
            </x14:dxf>
          </x14:cfRule>
          <xm:sqref>A123:A139 A123:F123 H123:I123</xm:sqref>
        </x14:conditionalFormatting>
        <x14:conditionalFormatting xmlns:xm="http://schemas.microsoft.com/office/excel/2006/main">
          <x14:cfRule type="expression" priority="6" id="{8B0D62CB-3751-42FF-A798-FAA77811E34B}">
            <xm:f>'Kerngegevens WO'!$F$5=9</xm:f>
            <x14:dxf>
              <fill>
                <patternFill>
                  <bgColor rgb="FFFFFF00"/>
                </patternFill>
              </fill>
            </x14:dxf>
          </x14:cfRule>
          <xm:sqref>A140:A154 A140:D140 I140</xm:sqref>
        </x14:conditionalFormatting>
        <x14:conditionalFormatting xmlns:xm="http://schemas.microsoft.com/office/excel/2006/main">
          <x14:cfRule type="expression" priority="5" id="{AA956A40-7DFF-4D6F-8856-11398B1D7296}">
            <xm:f>'Kerngegevens WO'!$F$5=10</xm:f>
            <x14:dxf>
              <fill>
                <patternFill>
                  <bgColor rgb="FFFFFF00"/>
                </patternFill>
              </fill>
            </x14:dxf>
          </x14:cfRule>
          <xm:sqref>A155:A162 A155:F155 H155:I155</xm:sqref>
        </x14:conditionalFormatting>
        <x14:conditionalFormatting xmlns:xm="http://schemas.microsoft.com/office/excel/2006/main">
          <x14:cfRule type="expression" priority="4" id="{9153152D-BD0C-4FBF-A045-576F9E2305F8}">
            <xm:f>'Kerngegevens WO'!$F$5=11</xm:f>
            <x14:dxf>
              <fill>
                <patternFill>
                  <bgColor rgb="FFFFFF00"/>
                </patternFill>
              </fill>
            </x14:dxf>
          </x14:cfRule>
          <xm:sqref>A163:A178 A163:F163 H163:I163</xm:sqref>
        </x14:conditionalFormatting>
        <x14:conditionalFormatting xmlns:xm="http://schemas.microsoft.com/office/excel/2006/main">
          <x14:cfRule type="expression" priority="3" id="{6286404B-EB79-490A-8DD3-5EB1EAABED1E}">
            <xm:f>'Kerngegevens WO'!$F$5=1</xm:f>
            <x14:dxf>
              <fill>
                <patternFill>
                  <bgColor rgb="FFFFFF00"/>
                </patternFill>
              </fill>
            </x14:dxf>
          </x14:cfRule>
          <xm:sqref>A29</xm:sqref>
        </x14:conditionalFormatting>
        <x14:conditionalFormatting xmlns:xm="http://schemas.microsoft.com/office/excel/2006/main">
          <x14:cfRule type="expression" priority="2" id="{71AFF1CA-3A3F-4ADF-8EF9-56E330871008}">
            <xm:f>'Kerngegevens WO'!$F$5=1</xm:f>
            <x14:dxf>
              <fill>
                <patternFill>
                  <bgColor rgb="FFFFFF00"/>
                </patternFill>
              </fill>
            </x14:dxf>
          </x14:cfRule>
          <xm:sqref>A53</xm:sqref>
        </x14:conditionalFormatting>
        <x14:conditionalFormatting xmlns:xm="http://schemas.microsoft.com/office/excel/2006/main">
          <x14:cfRule type="expression" priority="1" id="{0D51C2C4-CB63-4290-B5F4-7B8A25E4035B}">
            <xm:f>'Kerngegevens WO'!$F$5=1</xm:f>
            <x14:dxf>
              <fill>
                <patternFill>
                  <bgColor rgb="FFFFFF00"/>
                </patternFill>
              </fill>
            </x14:dxf>
          </x14:cfRule>
          <xm:sqref>A68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Formules!$A$98:$A$100</xm:f>
          </x14:formula1>
          <xm:sqref>D141:D154 D4:D28 D30:D52 D54:D67 D70:D87 D89:D106 D108:D122 D124:D139 D156:D162 D164:D178</xm:sqref>
        </x14:dataValidation>
        <x14:dataValidation type="list" allowBlank="1" showInputMessage="1" showErrorMessage="1">
          <x14:formula1>
            <xm:f>Formules!$B$82</xm:f>
          </x14:formula1>
          <xm:sqref>G4:G28 G30:G52 G54:G67 G69:G87 G89:G106 G108:G122 G124:G139 G141:G154 G156:G162 G164:G178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987"/>
  <sheetViews>
    <sheetView zoomScale="80" zoomScaleNormal="80" workbookViewId="0">
      <selection activeCell="B4" sqref="B4"/>
    </sheetView>
  </sheetViews>
  <sheetFormatPr defaultColWidth="9.1796875" defaultRowHeight="14.5" outlineLevelRow="1" x14ac:dyDescent="0.35"/>
  <cols>
    <col min="1" max="1" width="4" style="192" customWidth="1"/>
    <col min="2" max="2" width="50.81640625" style="50" customWidth="1"/>
    <col min="3" max="3" width="15.81640625" style="50" customWidth="1"/>
    <col min="4" max="4" width="6.1796875" style="44" bestFit="1" customWidth="1"/>
    <col min="5" max="5" width="50.81640625" style="55" customWidth="1"/>
    <col min="6" max="7" width="20.81640625" style="55" customWidth="1"/>
    <col min="8" max="9" width="50.81640625" style="55" customWidth="1"/>
    <col min="10" max="10" width="2.81640625" style="40" customWidth="1"/>
    <col min="11" max="11" width="50.81640625" style="55" customWidth="1"/>
    <col min="12" max="16384" width="9.1796875" style="39"/>
  </cols>
  <sheetData>
    <row r="1" spans="1:11" ht="12.75" customHeight="1" x14ac:dyDescent="0.35">
      <c r="A1" s="508" t="s">
        <v>528</v>
      </c>
      <c r="B1" s="509"/>
      <c r="C1" s="509"/>
      <c r="D1" s="509"/>
      <c r="E1" s="509"/>
      <c r="F1" s="509"/>
      <c r="G1" s="509"/>
      <c r="H1" s="509"/>
      <c r="I1" s="509"/>
      <c r="J1" s="278"/>
      <c r="K1" s="209"/>
    </row>
    <row r="2" spans="1:11" s="41" customFormat="1" ht="70.5" customHeight="1" x14ac:dyDescent="0.35">
      <c r="A2" s="95" t="s">
        <v>281</v>
      </c>
      <c r="B2" s="253" t="s">
        <v>43</v>
      </c>
      <c r="C2" s="156" t="s">
        <v>282</v>
      </c>
      <c r="D2" s="159" t="s">
        <v>7</v>
      </c>
      <c r="E2" s="159" t="s">
        <v>526</v>
      </c>
      <c r="F2" s="159" t="s">
        <v>373</v>
      </c>
      <c r="G2" s="159" t="s">
        <v>819</v>
      </c>
      <c r="H2" s="159" t="s">
        <v>206</v>
      </c>
      <c r="I2" s="273" t="s">
        <v>42</v>
      </c>
      <c r="J2" s="279"/>
      <c r="K2" s="273" t="s">
        <v>207</v>
      </c>
    </row>
    <row r="3" spans="1:11" x14ac:dyDescent="0.35">
      <c r="A3" s="191" t="s">
        <v>754</v>
      </c>
      <c r="B3" s="241"/>
      <c r="C3" s="241"/>
      <c r="D3" s="242"/>
      <c r="E3" s="122"/>
      <c r="F3" s="122"/>
      <c r="G3" s="122"/>
      <c r="H3" s="122"/>
      <c r="I3" s="122"/>
      <c r="J3" s="280"/>
      <c r="K3" s="122"/>
    </row>
    <row r="4" spans="1:11" ht="60" customHeight="1" outlineLevel="1" x14ac:dyDescent="0.35">
      <c r="A4" s="234">
        <v>1</v>
      </c>
      <c r="B4" s="27" t="s">
        <v>572</v>
      </c>
      <c r="C4" s="37" t="s">
        <v>208</v>
      </c>
      <c r="D4" s="201"/>
      <c r="E4" s="48"/>
      <c r="F4" s="48"/>
      <c r="G4" s="48"/>
      <c r="H4" s="48"/>
      <c r="I4" s="48"/>
      <c r="J4" s="280"/>
      <c r="K4" s="275"/>
    </row>
    <row r="5" spans="1:11" ht="62.25" customHeight="1" outlineLevel="1" x14ac:dyDescent="0.35">
      <c r="A5" s="234">
        <f>A4+1</f>
        <v>2</v>
      </c>
      <c r="B5" s="27" t="s">
        <v>582</v>
      </c>
      <c r="C5" s="283" t="s">
        <v>209</v>
      </c>
      <c r="D5" s="201"/>
      <c r="E5" s="48"/>
      <c r="F5" s="48"/>
      <c r="G5" s="48"/>
      <c r="H5" s="48"/>
      <c r="I5" s="30"/>
      <c r="J5" s="280"/>
      <c r="K5" s="275"/>
    </row>
    <row r="6" spans="1:11" ht="43.5" outlineLevel="1" x14ac:dyDescent="0.35">
      <c r="A6" s="234">
        <f t="shared" ref="A6:A23" si="0">A5+1</f>
        <v>3</v>
      </c>
      <c r="B6" s="27" t="s">
        <v>574</v>
      </c>
      <c r="C6" s="283" t="s">
        <v>573</v>
      </c>
      <c r="D6" s="201"/>
      <c r="E6" s="48"/>
      <c r="F6" s="48"/>
      <c r="G6" s="48"/>
      <c r="H6" s="48"/>
      <c r="I6" s="30"/>
      <c r="J6" s="280"/>
      <c r="K6" s="275"/>
    </row>
    <row r="7" spans="1:11" ht="116" outlineLevel="1" x14ac:dyDescent="0.35">
      <c r="A7" s="234">
        <f t="shared" si="0"/>
        <v>4</v>
      </c>
      <c r="B7" s="27" t="s">
        <v>749</v>
      </c>
      <c r="C7" s="283" t="s">
        <v>680</v>
      </c>
      <c r="D7" s="201"/>
      <c r="E7" s="48"/>
      <c r="F7" s="48"/>
      <c r="G7" s="48"/>
      <c r="H7" s="48"/>
      <c r="I7" s="30"/>
      <c r="J7" s="280"/>
      <c r="K7" s="275"/>
    </row>
    <row r="8" spans="1:11" ht="45" customHeight="1" outlineLevel="1" x14ac:dyDescent="0.35">
      <c r="A8" s="234">
        <f t="shared" si="0"/>
        <v>5</v>
      </c>
      <c r="B8" s="27" t="s">
        <v>106</v>
      </c>
      <c r="C8" s="283"/>
      <c r="D8" s="201"/>
      <c r="E8" s="48"/>
      <c r="F8" s="48"/>
      <c r="G8" s="48"/>
      <c r="H8" s="48"/>
      <c r="I8" s="30"/>
      <c r="J8" s="280"/>
      <c r="K8" s="275"/>
    </row>
    <row r="9" spans="1:11" ht="133" customHeight="1" outlineLevel="1" x14ac:dyDescent="0.35">
      <c r="A9" s="245">
        <f t="shared" si="0"/>
        <v>6</v>
      </c>
      <c r="B9" s="27" t="s">
        <v>659</v>
      </c>
      <c r="C9" s="283" t="s">
        <v>234</v>
      </c>
      <c r="D9" s="201"/>
      <c r="E9" s="48"/>
      <c r="F9" s="48"/>
      <c r="G9" s="48"/>
      <c r="H9" s="48"/>
      <c r="I9" s="30"/>
      <c r="J9" s="280"/>
      <c r="K9" s="275"/>
    </row>
    <row r="10" spans="1:11" ht="87" outlineLevel="1" x14ac:dyDescent="0.35">
      <c r="A10" s="245">
        <f t="shared" si="0"/>
        <v>7</v>
      </c>
      <c r="B10" s="27" t="s">
        <v>761</v>
      </c>
      <c r="C10" s="283" t="s">
        <v>216</v>
      </c>
      <c r="D10" s="201"/>
      <c r="E10" s="48"/>
      <c r="F10" s="48"/>
      <c r="G10" s="48"/>
      <c r="H10" s="48"/>
      <c r="I10" s="30"/>
      <c r="J10" s="280"/>
      <c r="K10" s="275"/>
    </row>
    <row r="11" spans="1:11" ht="261" outlineLevel="1" x14ac:dyDescent="0.35">
      <c r="A11" s="245">
        <f t="shared" si="0"/>
        <v>8</v>
      </c>
      <c r="B11" s="254" t="s">
        <v>762</v>
      </c>
      <c r="C11" s="283" t="s">
        <v>217</v>
      </c>
      <c r="D11" s="201"/>
      <c r="E11" s="48"/>
      <c r="F11" s="48"/>
      <c r="G11" s="48"/>
      <c r="H11" s="48"/>
      <c r="I11" s="30"/>
      <c r="J11" s="280"/>
      <c r="K11" s="275"/>
    </row>
    <row r="12" spans="1:11" ht="101.5" outlineLevel="1" collapsed="1" x14ac:dyDescent="0.35">
      <c r="A12" s="245">
        <f t="shared" si="0"/>
        <v>9</v>
      </c>
      <c r="B12" s="27" t="s">
        <v>763</v>
      </c>
      <c r="C12" s="37" t="s">
        <v>219</v>
      </c>
      <c r="D12" s="201"/>
      <c r="E12" s="48"/>
      <c r="F12" s="48"/>
      <c r="G12" s="48"/>
      <c r="H12" s="48"/>
      <c r="I12" s="30"/>
      <c r="J12" s="280"/>
      <c r="K12" s="275"/>
    </row>
    <row r="13" spans="1:11" ht="87" outlineLevel="1" collapsed="1" x14ac:dyDescent="0.35">
      <c r="A13" s="245">
        <f t="shared" si="0"/>
        <v>10</v>
      </c>
      <c r="B13" s="27" t="s">
        <v>576</v>
      </c>
      <c r="C13" s="283" t="s">
        <v>229</v>
      </c>
      <c r="D13" s="201"/>
      <c r="E13" s="48"/>
      <c r="F13" s="48"/>
      <c r="G13" s="48"/>
      <c r="H13" s="48"/>
      <c r="I13" s="30"/>
      <c r="J13" s="280"/>
      <c r="K13" s="275"/>
    </row>
    <row r="14" spans="1:11" ht="130.5" outlineLevel="1" x14ac:dyDescent="0.35">
      <c r="A14" s="245">
        <f t="shared" si="0"/>
        <v>11</v>
      </c>
      <c r="B14" s="27" t="s">
        <v>764</v>
      </c>
      <c r="C14" s="283" t="s">
        <v>577</v>
      </c>
      <c r="D14" s="201"/>
      <c r="E14" s="48"/>
      <c r="F14" s="48"/>
      <c r="G14" s="48"/>
      <c r="H14" s="48"/>
      <c r="I14" s="30"/>
      <c r="J14" s="280"/>
      <c r="K14" s="275"/>
    </row>
    <row r="15" spans="1:11" ht="58" outlineLevel="1" x14ac:dyDescent="0.35">
      <c r="A15" s="245">
        <f t="shared" si="0"/>
        <v>12</v>
      </c>
      <c r="B15" s="27" t="s">
        <v>765</v>
      </c>
      <c r="C15" s="283" t="s">
        <v>578</v>
      </c>
      <c r="D15" s="201"/>
      <c r="E15" s="48"/>
      <c r="F15" s="48"/>
      <c r="G15" s="48"/>
      <c r="H15" s="48"/>
      <c r="I15" s="30"/>
      <c r="J15" s="280"/>
      <c r="K15" s="275"/>
    </row>
    <row r="16" spans="1:11" ht="87" outlineLevel="1" x14ac:dyDescent="0.35">
      <c r="A16" s="245">
        <f t="shared" si="0"/>
        <v>13</v>
      </c>
      <c r="B16" s="27" t="s">
        <v>660</v>
      </c>
      <c r="C16" s="283" t="s">
        <v>222</v>
      </c>
      <c r="D16" s="201"/>
      <c r="E16" s="48"/>
      <c r="F16" s="48"/>
      <c r="G16" s="48"/>
      <c r="H16" s="48"/>
      <c r="I16" s="30"/>
      <c r="J16" s="280"/>
      <c r="K16" s="275"/>
    </row>
    <row r="17" spans="1:11" ht="72.5" outlineLevel="1" x14ac:dyDescent="0.35">
      <c r="A17" s="245">
        <f t="shared" si="0"/>
        <v>14</v>
      </c>
      <c r="B17" s="27" t="s">
        <v>767</v>
      </c>
      <c r="C17" s="283" t="s">
        <v>223</v>
      </c>
      <c r="D17" s="201"/>
      <c r="E17" s="48"/>
      <c r="F17" s="48"/>
      <c r="G17" s="48"/>
      <c r="H17" s="48"/>
      <c r="I17" s="30"/>
      <c r="J17" s="280"/>
      <c r="K17" s="275"/>
    </row>
    <row r="18" spans="1:11" ht="130.5" outlineLevel="1" x14ac:dyDescent="0.35">
      <c r="A18" s="234">
        <f>A17+1</f>
        <v>15</v>
      </c>
      <c r="B18" s="254" t="s">
        <v>766</v>
      </c>
      <c r="C18" s="283" t="s">
        <v>224</v>
      </c>
      <c r="D18" s="201"/>
      <c r="E18" s="48"/>
      <c r="F18" s="48"/>
      <c r="G18" s="48"/>
      <c r="H18" s="48"/>
      <c r="I18" s="30"/>
      <c r="J18" s="280"/>
      <c r="K18" s="275"/>
    </row>
    <row r="19" spans="1:11" ht="101.5" outlineLevel="1" x14ac:dyDescent="0.35">
      <c r="A19" s="234">
        <f>A18+1</f>
        <v>16</v>
      </c>
      <c r="B19" s="27" t="s">
        <v>662</v>
      </c>
      <c r="C19" s="283" t="s">
        <v>225</v>
      </c>
      <c r="D19" s="201"/>
      <c r="E19" s="48"/>
      <c r="F19" s="48"/>
      <c r="G19" s="48"/>
      <c r="H19" s="48"/>
      <c r="I19" s="30"/>
      <c r="J19" s="280"/>
      <c r="K19" s="275"/>
    </row>
    <row r="20" spans="1:11" ht="58" outlineLevel="1" x14ac:dyDescent="0.35">
      <c r="A20" s="234">
        <f t="shared" si="0"/>
        <v>17</v>
      </c>
      <c r="B20" s="27" t="s">
        <v>663</v>
      </c>
      <c r="C20" s="283" t="s">
        <v>226</v>
      </c>
      <c r="D20" s="201"/>
      <c r="E20" s="48"/>
      <c r="F20" s="48"/>
      <c r="G20" s="48"/>
      <c r="H20" s="48"/>
      <c r="I20" s="30"/>
      <c r="J20" s="280"/>
      <c r="K20" s="275"/>
    </row>
    <row r="21" spans="1:11" ht="117" customHeight="1" outlineLevel="1" x14ac:dyDescent="0.35">
      <c r="A21" s="245">
        <f t="shared" si="0"/>
        <v>18</v>
      </c>
      <c r="B21" s="27" t="s">
        <v>792</v>
      </c>
      <c r="C21" s="283" t="s">
        <v>240</v>
      </c>
      <c r="D21" s="201"/>
      <c r="E21" s="48"/>
      <c r="F21" s="48"/>
      <c r="G21" s="48"/>
      <c r="H21" s="48"/>
      <c r="I21" s="30"/>
      <c r="J21" s="280"/>
      <c r="K21" s="275"/>
    </row>
    <row r="22" spans="1:11" ht="29" outlineLevel="1" x14ac:dyDescent="0.35">
      <c r="A22" s="245">
        <f t="shared" si="0"/>
        <v>19</v>
      </c>
      <c r="B22" s="27" t="s">
        <v>580</v>
      </c>
      <c r="C22" s="283" t="s">
        <v>581</v>
      </c>
      <c r="D22" s="201"/>
      <c r="E22" s="48"/>
      <c r="F22" s="48"/>
      <c r="G22" s="48"/>
      <c r="H22" s="48"/>
      <c r="I22" s="30"/>
      <c r="J22" s="280"/>
      <c r="K22" s="275"/>
    </row>
    <row r="23" spans="1:11" ht="29" outlineLevel="1" x14ac:dyDescent="0.35">
      <c r="A23" s="245">
        <f t="shared" si="0"/>
        <v>20</v>
      </c>
      <c r="B23" s="27" t="s">
        <v>227</v>
      </c>
      <c r="C23" s="283" t="s">
        <v>233</v>
      </c>
      <c r="D23" s="201"/>
      <c r="E23" s="48"/>
      <c r="F23" s="48"/>
      <c r="G23" s="48"/>
      <c r="H23" s="48"/>
      <c r="I23" s="30"/>
      <c r="J23" s="280"/>
      <c r="K23" s="275"/>
    </row>
    <row r="24" spans="1:11" s="251" customFormat="1" x14ac:dyDescent="0.35">
      <c r="A24" s="191" t="s">
        <v>755</v>
      </c>
      <c r="B24" s="241"/>
      <c r="C24" s="122"/>
      <c r="D24" s="277"/>
      <c r="E24" s="122"/>
      <c r="F24" s="122"/>
      <c r="G24" s="122"/>
      <c r="H24" s="122"/>
      <c r="I24" s="276"/>
      <c r="J24" s="280"/>
      <c r="K24" s="122"/>
    </row>
    <row r="25" spans="1:11" ht="60.75" customHeight="1" outlineLevel="1" x14ac:dyDescent="0.35">
      <c r="A25" s="234">
        <v>1</v>
      </c>
      <c r="B25" s="27" t="s">
        <v>572</v>
      </c>
      <c r="C25" s="37" t="s">
        <v>208</v>
      </c>
      <c r="D25" s="201"/>
      <c r="E25" s="30"/>
      <c r="F25" s="30"/>
      <c r="G25" s="48"/>
      <c r="H25" s="30"/>
      <c r="I25" s="30"/>
      <c r="J25" s="280"/>
      <c r="K25" s="275"/>
    </row>
    <row r="26" spans="1:11" ht="60" customHeight="1" outlineLevel="1" x14ac:dyDescent="0.35">
      <c r="A26" s="234">
        <f>A25+1</f>
        <v>2</v>
      </c>
      <c r="B26" s="27" t="s">
        <v>582</v>
      </c>
      <c r="C26" s="283" t="s">
        <v>209</v>
      </c>
      <c r="D26" s="201"/>
      <c r="E26" s="30"/>
      <c r="F26" s="30"/>
      <c r="G26" s="48"/>
      <c r="H26" s="30"/>
      <c r="I26" s="30"/>
      <c r="J26" s="280"/>
      <c r="K26" s="275"/>
    </row>
    <row r="27" spans="1:11" ht="43.5" outlineLevel="1" x14ac:dyDescent="0.35">
      <c r="A27" s="234">
        <f t="shared" ref="A27:A36" si="1">A26+1</f>
        <v>3</v>
      </c>
      <c r="B27" s="27" t="s">
        <v>574</v>
      </c>
      <c r="C27" s="283" t="s">
        <v>573</v>
      </c>
      <c r="D27" s="201"/>
      <c r="E27" s="30"/>
      <c r="F27" s="30"/>
      <c r="G27" s="48"/>
      <c r="H27" s="30"/>
      <c r="I27" s="30"/>
      <c r="J27" s="280"/>
      <c r="K27" s="275"/>
    </row>
    <row r="28" spans="1:11" ht="116" outlineLevel="1" x14ac:dyDescent="0.35">
      <c r="A28" s="234">
        <f t="shared" si="1"/>
        <v>4</v>
      </c>
      <c r="B28" s="27" t="s">
        <v>749</v>
      </c>
      <c r="C28" s="283" t="s">
        <v>680</v>
      </c>
      <c r="D28" s="201"/>
      <c r="E28" s="30"/>
      <c r="F28" s="30"/>
      <c r="G28" s="48"/>
      <c r="H28" s="30"/>
      <c r="I28" s="30"/>
      <c r="J28" s="280"/>
      <c r="K28" s="275"/>
    </row>
    <row r="29" spans="1:11" ht="45.75" customHeight="1" outlineLevel="1" x14ac:dyDescent="0.35">
      <c r="A29" s="234">
        <f t="shared" si="1"/>
        <v>5</v>
      </c>
      <c r="B29" s="27" t="s">
        <v>106</v>
      </c>
      <c r="C29" s="283"/>
      <c r="D29" s="201"/>
      <c r="E29" s="30"/>
      <c r="F29" s="30"/>
      <c r="G29" s="48"/>
      <c r="H29" s="30"/>
      <c r="I29" s="30"/>
      <c r="J29" s="280"/>
      <c r="K29" s="275"/>
    </row>
    <row r="30" spans="1:11" ht="174" outlineLevel="1" x14ac:dyDescent="0.35">
      <c r="A30" s="245">
        <f t="shared" si="1"/>
        <v>6</v>
      </c>
      <c r="B30" s="27" t="s">
        <v>664</v>
      </c>
      <c r="C30" s="283" t="s">
        <v>234</v>
      </c>
      <c r="D30" s="201"/>
      <c r="E30" s="30"/>
      <c r="F30" s="30"/>
      <c r="G30" s="48"/>
      <c r="H30" s="30"/>
      <c r="I30" s="30"/>
      <c r="J30" s="280"/>
      <c r="K30" s="275"/>
    </row>
    <row r="31" spans="1:11" ht="72.5" outlineLevel="1" x14ac:dyDescent="0.35">
      <c r="A31" s="245">
        <f t="shared" si="1"/>
        <v>7</v>
      </c>
      <c r="B31" s="27" t="s">
        <v>768</v>
      </c>
      <c r="C31" s="27" t="s">
        <v>216</v>
      </c>
      <c r="D31" s="201"/>
      <c r="E31" s="30"/>
      <c r="F31" s="30"/>
      <c r="G31" s="48"/>
      <c r="H31" s="30"/>
      <c r="I31" s="30"/>
      <c r="J31" s="280"/>
      <c r="K31" s="275"/>
    </row>
    <row r="32" spans="1:11" ht="275.5" outlineLevel="1" x14ac:dyDescent="0.35">
      <c r="A32" s="245">
        <f t="shared" si="1"/>
        <v>8</v>
      </c>
      <c r="B32" s="254" t="s">
        <v>769</v>
      </c>
      <c r="C32" s="283" t="s">
        <v>217</v>
      </c>
      <c r="D32" s="201"/>
      <c r="E32" s="30"/>
      <c r="F32" s="30"/>
      <c r="G32" s="48"/>
      <c r="H32" s="30"/>
      <c r="I32" s="30"/>
      <c r="J32" s="280"/>
      <c r="K32" s="275"/>
    </row>
    <row r="33" spans="1:12" ht="101.5" outlineLevel="1" collapsed="1" x14ac:dyDescent="0.35">
      <c r="A33" s="245">
        <f t="shared" si="1"/>
        <v>9</v>
      </c>
      <c r="B33" s="27" t="s">
        <v>770</v>
      </c>
      <c r="C33" s="37" t="s">
        <v>219</v>
      </c>
      <c r="D33" s="201"/>
      <c r="E33" s="30"/>
      <c r="F33" s="30"/>
      <c r="G33" s="48"/>
      <c r="H33" s="30"/>
      <c r="I33" s="30"/>
      <c r="J33" s="280"/>
      <c r="K33" s="275"/>
    </row>
    <row r="34" spans="1:12" ht="87" outlineLevel="1" collapsed="1" x14ac:dyDescent="0.35">
      <c r="A34" s="245">
        <f t="shared" si="1"/>
        <v>10</v>
      </c>
      <c r="B34" s="27" t="s">
        <v>665</v>
      </c>
      <c r="C34" s="283" t="s">
        <v>229</v>
      </c>
      <c r="D34" s="201"/>
      <c r="E34" s="30"/>
      <c r="F34" s="30"/>
      <c r="G34" s="48"/>
      <c r="H34" s="30"/>
      <c r="I34" s="30"/>
      <c r="J34" s="280"/>
      <c r="K34" s="275"/>
    </row>
    <row r="35" spans="1:12" ht="75.75" customHeight="1" outlineLevel="1" x14ac:dyDescent="0.35">
      <c r="A35" s="245">
        <f t="shared" si="1"/>
        <v>11</v>
      </c>
      <c r="B35" s="27" t="s">
        <v>666</v>
      </c>
      <c r="C35" s="27" t="s">
        <v>586</v>
      </c>
      <c r="D35" s="201"/>
      <c r="E35" s="30"/>
      <c r="F35" s="30"/>
      <c r="G35" s="48"/>
      <c r="H35" s="30"/>
      <c r="I35" s="30"/>
      <c r="J35" s="280"/>
      <c r="K35" s="275"/>
    </row>
    <row r="36" spans="1:12" ht="43.5" outlineLevel="1" x14ac:dyDescent="0.35">
      <c r="A36" s="234">
        <f t="shared" si="1"/>
        <v>12</v>
      </c>
      <c r="B36" s="27" t="s">
        <v>771</v>
      </c>
      <c r="C36" s="27" t="s">
        <v>578</v>
      </c>
      <c r="D36" s="201"/>
      <c r="E36" s="30"/>
      <c r="F36" s="30"/>
      <c r="G36" s="48"/>
      <c r="H36" s="30"/>
      <c r="I36" s="30"/>
      <c r="J36" s="280"/>
      <c r="K36" s="275"/>
    </row>
    <row r="37" spans="1:12" ht="72.5" outlineLevel="1" x14ac:dyDescent="0.35">
      <c r="A37" s="234">
        <v>13</v>
      </c>
      <c r="B37" s="27" t="s">
        <v>661</v>
      </c>
      <c r="C37" s="27" t="s">
        <v>222</v>
      </c>
      <c r="D37" s="201"/>
      <c r="E37" s="30"/>
      <c r="F37" s="30"/>
      <c r="G37" s="48"/>
      <c r="H37" s="30"/>
      <c r="I37" s="30"/>
      <c r="J37" s="280"/>
      <c r="K37" s="275"/>
    </row>
    <row r="38" spans="1:12" ht="43.5" outlineLevel="1" x14ac:dyDescent="0.35">
      <c r="A38" s="234">
        <f>A37+1</f>
        <v>14</v>
      </c>
      <c r="B38" s="27" t="s">
        <v>667</v>
      </c>
      <c r="C38" s="27" t="s">
        <v>232</v>
      </c>
      <c r="D38" s="201"/>
      <c r="E38" s="30"/>
      <c r="F38" s="30"/>
      <c r="G38" s="48"/>
      <c r="H38" s="30"/>
      <c r="I38" s="30"/>
      <c r="J38" s="280"/>
      <c r="K38" s="275"/>
    </row>
    <row r="39" spans="1:12" ht="130.5" outlineLevel="1" x14ac:dyDescent="0.35">
      <c r="A39" s="234">
        <f>A38+1</f>
        <v>15</v>
      </c>
      <c r="B39" s="254" t="s">
        <v>772</v>
      </c>
      <c r="C39" s="283" t="s">
        <v>224</v>
      </c>
      <c r="D39" s="201"/>
      <c r="E39" s="30"/>
      <c r="F39" s="30"/>
      <c r="G39" s="48"/>
      <c r="H39" s="30"/>
      <c r="I39" s="30"/>
      <c r="J39" s="280"/>
      <c r="K39" s="275"/>
    </row>
    <row r="40" spans="1:12" ht="98.25" customHeight="1" outlineLevel="1" x14ac:dyDescent="0.35">
      <c r="A40" s="234">
        <f>A39+1</f>
        <v>16</v>
      </c>
      <c r="B40" s="27" t="s">
        <v>668</v>
      </c>
      <c r="C40" s="27" t="s">
        <v>225</v>
      </c>
      <c r="D40" s="201"/>
      <c r="E40" s="30"/>
      <c r="F40" s="30"/>
      <c r="G40" s="48"/>
      <c r="H40" s="30"/>
      <c r="I40" s="30"/>
      <c r="J40" s="280"/>
      <c r="K40" s="275"/>
    </row>
    <row r="41" spans="1:12" s="49" customFormat="1" ht="58" outlineLevel="1" x14ac:dyDescent="0.35">
      <c r="A41" s="234">
        <f t="shared" ref="A41:A44" si="2">A40+1</f>
        <v>17</v>
      </c>
      <c r="B41" s="27" t="s">
        <v>663</v>
      </c>
      <c r="C41" s="283" t="s">
        <v>226</v>
      </c>
      <c r="D41" s="201"/>
      <c r="E41" s="30"/>
      <c r="F41" s="30"/>
      <c r="G41" s="48"/>
      <c r="H41" s="30"/>
      <c r="I41" s="30"/>
      <c r="J41" s="280"/>
      <c r="K41" s="275"/>
      <c r="L41" s="243"/>
    </row>
    <row r="42" spans="1:12" s="61" customFormat="1" ht="159.5" outlineLevel="1" x14ac:dyDescent="0.35">
      <c r="A42" s="245">
        <f t="shared" si="2"/>
        <v>18</v>
      </c>
      <c r="B42" s="27" t="s">
        <v>793</v>
      </c>
      <c r="C42" s="283" t="s">
        <v>240</v>
      </c>
      <c r="D42" s="201"/>
      <c r="E42" s="30"/>
      <c r="F42" s="30"/>
      <c r="G42" s="48"/>
      <c r="H42" s="30"/>
      <c r="I42" s="30"/>
      <c r="J42" s="280"/>
      <c r="K42" s="275"/>
    </row>
    <row r="43" spans="1:12" ht="29" outlineLevel="1" x14ac:dyDescent="0.35">
      <c r="A43" s="245">
        <f t="shared" si="2"/>
        <v>19</v>
      </c>
      <c r="B43" s="27" t="s">
        <v>580</v>
      </c>
      <c r="C43" s="27" t="s">
        <v>669</v>
      </c>
      <c r="D43" s="201"/>
      <c r="E43" s="30"/>
      <c r="F43" s="30"/>
      <c r="G43" s="48"/>
      <c r="H43" s="30"/>
      <c r="I43" s="30"/>
      <c r="J43" s="280"/>
      <c r="K43" s="275"/>
    </row>
    <row r="44" spans="1:12" ht="29" outlineLevel="1" x14ac:dyDescent="0.35">
      <c r="A44" s="234">
        <f t="shared" si="2"/>
        <v>20</v>
      </c>
      <c r="B44" s="27" t="s">
        <v>227</v>
      </c>
      <c r="C44" s="27" t="s">
        <v>233</v>
      </c>
      <c r="D44" s="201"/>
      <c r="E44" s="30"/>
      <c r="F44" s="30"/>
      <c r="G44" s="48"/>
      <c r="H44" s="30"/>
      <c r="I44" s="30"/>
      <c r="J44" s="280"/>
      <c r="K44" s="275"/>
    </row>
    <row r="45" spans="1:12" s="251" customFormat="1" x14ac:dyDescent="0.35">
      <c r="A45" s="191" t="s">
        <v>756</v>
      </c>
      <c r="B45" s="241"/>
      <c r="C45" s="241"/>
      <c r="D45" s="277"/>
      <c r="E45" s="276"/>
      <c r="F45" s="276"/>
      <c r="G45" s="122"/>
      <c r="H45" s="276"/>
      <c r="I45" s="276"/>
      <c r="J45" s="280"/>
      <c r="K45" s="122"/>
    </row>
    <row r="46" spans="1:12" ht="60.75" customHeight="1" outlineLevel="1" x14ac:dyDescent="0.35">
      <c r="A46" s="234">
        <v>1</v>
      </c>
      <c r="B46" s="27" t="s">
        <v>572</v>
      </c>
      <c r="C46" s="37" t="s">
        <v>208</v>
      </c>
      <c r="D46" s="201"/>
      <c r="E46" s="30"/>
      <c r="F46" s="30"/>
      <c r="G46" s="48"/>
      <c r="H46" s="30"/>
      <c r="I46" s="30"/>
      <c r="J46" s="280"/>
      <c r="K46" s="275"/>
    </row>
    <row r="47" spans="1:12" ht="61.5" customHeight="1" outlineLevel="1" x14ac:dyDescent="0.35">
      <c r="A47" s="234">
        <v>2</v>
      </c>
      <c r="B47" s="27" t="s">
        <v>582</v>
      </c>
      <c r="C47" s="283" t="s">
        <v>209</v>
      </c>
      <c r="D47" s="201"/>
      <c r="E47" s="30"/>
      <c r="F47" s="30"/>
      <c r="G47" s="48"/>
      <c r="H47" s="30"/>
      <c r="I47" s="30"/>
      <c r="J47" s="280"/>
      <c r="K47" s="275"/>
    </row>
    <row r="48" spans="1:12" ht="43.5" outlineLevel="1" x14ac:dyDescent="0.35">
      <c r="A48" s="234">
        <v>3</v>
      </c>
      <c r="B48" s="27" t="s">
        <v>574</v>
      </c>
      <c r="C48" s="283" t="s">
        <v>573</v>
      </c>
      <c r="D48" s="201"/>
      <c r="E48" s="30"/>
      <c r="F48" s="30"/>
      <c r="G48" s="48"/>
      <c r="H48" s="30"/>
      <c r="I48" s="30"/>
      <c r="J48" s="280"/>
      <c r="K48" s="275"/>
    </row>
    <row r="49" spans="1:11" ht="116" outlineLevel="1" x14ac:dyDescent="0.35">
      <c r="A49" s="234">
        <v>4</v>
      </c>
      <c r="B49" s="27" t="s">
        <v>749</v>
      </c>
      <c r="C49" s="283" t="s">
        <v>680</v>
      </c>
      <c r="D49" s="201"/>
      <c r="E49" s="30"/>
      <c r="F49" s="30"/>
      <c r="G49" s="48"/>
      <c r="H49" s="30"/>
      <c r="I49" s="30"/>
      <c r="J49" s="280"/>
      <c r="K49" s="275"/>
    </row>
    <row r="50" spans="1:11" ht="29" outlineLevel="1" x14ac:dyDescent="0.35">
      <c r="A50" s="234">
        <v>5</v>
      </c>
      <c r="B50" s="27" t="s">
        <v>106</v>
      </c>
      <c r="C50" s="283" t="s">
        <v>261</v>
      </c>
      <c r="D50" s="201"/>
      <c r="E50" s="30"/>
      <c r="F50" s="30"/>
      <c r="G50" s="48"/>
      <c r="H50" s="30"/>
      <c r="I50" s="30"/>
      <c r="J50" s="280"/>
      <c r="K50" s="275"/>
    </row>
    <row r="51" spans="1:11" ht="29" outlineLevel="1" x14ac:dyDescent="0.35">
      <c r="A51" s="234">
        <v>6</v>
      </c>
      <c r="B51" s="27" t="s">
        <v>237</v>
      </c>
      <c r="C51" s="27" t="s">
        <v>234</v>
      </c>
      <c r="D51" s="201"/>
      <c r="E51" s="30"/>
      <c r="F51" s="30"/>
      <c r="G51" s="48"/>
      <c r="H51" s="30"/>
      <c r="I51" s="30"/>
      <c r="J51" s="280"/>
      <c r="K51" s="275"/>
    </row>
    <row r="52" spans="1:11" ht="58" outlineLevel="1" x14ac:dyDescent="0.35">
      <c r="A52" s="234">
        <v>7</v>
      </c>
      <c r="B52" s="27" t="s">
        <v>509</v>
      </c>
      <c r="C52" s="27" t="s">
        <v>217</v>
      </c>
      <c r="D52" s="201"/>
      <c r="E52" s="30"/>
      <c r="F52" s="30"/>
      <c r="G52" s="48"/>
      <c r="H52" s="30"/>
      <c r="I52" s="30"/>
      <c r="J52" s="280"/>
      <c r="K52" s="275"/>
    </row>
    <row r="53" spans="1:11" ht="72.5" outlineLevel="1" x14ac:dyDescent="0.35">
      <c r="A53" s="234">
        <v>8</v>
      </c>
      <c r="B53" s="27" t="s">
        <v>374</v>
      </c>
      <c r="C53" s="27" t="s">
        <v>219</v>
      </c>
      <c r="D53" s="201"/>
      <c r="E53" s="30"/>
      <c r="F53" s="30"/>
      <c r="G53" s="48"/>
      <c r="H53" s="30"/>
      <c r="I53" s="30"/>
      <c r="J53" s="280"/>
      <c r="K53" s="275"/>
    </row>
    <row r="54" spans="1:11" ht="60" customHeight="1" outlineLevel="1" x14ac:dyDescent="0.35">
      <c r="A54" s="234">
        <v>9</v>
      </c>
      <c r="B54" s="27" t="s">
        <v>375</v>
      </c>
      <c r="C54" s="27" t="s">
        <v>235</v>
      </c>
      <c r="D54" s="201"/>
      <c r="E54" s="30"/>
      <c r="F54" s="30"/>
      <c r="G54" s="48"/>
      <c r="H54" s="30"/>
      <c r="I54" s="30"/>
      <c r="J54" s="280"/>
      <c r="K54" s="275"/>
    </row>
    <row r="55" spans="1:11" ht="116" outlineLevel="1" x14ac:dyDescent="0.35">
      <c r="A55" s="234">
        <f>A54+1</f>
        <v>10</v>
      </c>
      <c r="B55" s="27" t="s">
        <v>510</v>
      </c>
      <c r="C55" s="27" t="s">
        <v>236</v>
      </c>
      <c r="D55" s="201"/>
      <c r="E55" s="30"/>
      <c r="F55" s="30"/>
      <c r="G55" s="48"/>
      <c r="H55" s="30"/>
      <c r="I55" s="30"/>
      <c r="J55" s="280"/>
      <c r="K55" s="275"/>
    </row>
    <row r="56" spans="1:11" ht="58" outlineLevel="1" x14ac:dyDescent="0.35">
      <c r="A56" s="234">
        <f>A55+1</f>
        <v>11</v>
      </c>
      <c r="B56" s="27" t="s">
        <v>107</v>
      </c>
      <c r="C56" s="27" t="s">
        <v>238</v>
      </c>
      <c r="D56" s="201"/>
      <c r="E56" s="30"/>
      <c r="F56" s="30"/>
      <c r="G56" s="48"/>
      <c r="H56" s="30"/>
      <c r="I56" s="30"/>
      <c r="J56" s="280"/>
      <c r="K56" s="275"/>
    </row>
    <row r="57" spans="1:11" ht="116" outlineLevel="1" x14ac:dyDescent="0.35">
      <c r="A57" s="234">
        <f t="shared" ref="A57:A59" si="3">A56+1</f>
        <v>12</v>
      </c>
      <c r="B57" s="27" t="s">
        <v>11</v>
      </c>
      <c r="C57" s="27" t="s">
        <v>598</v>
      </c>
      <c r="D57" s="201"/>
      <c r="E57" s="30"/>
      <c r="F57" s="30"/>
      <c r="G57" s="48"/>
      <c r="H57" s="30"/>
      <c r="I57" s="30"/>
      <c r="J57" s="280"/>
      <c r="K57" s="275"/>
    </row>
    <row r="58" spans="1:11" ht="116" outlineLevel="1" x14ac:dyDescent="0.35">
      <c r="A58" s="234">
        <f t="shared" si="3"/>
        <v>13</v>
      </c>
      <c r="B58" s="27" t="s">
        <v>599</v>
      </c>
      <c r="C58" s="27" t="s">
        <v>239</v>
      </c>
      <c r="D58" s="201"/>
      <c r="E58" s="30"/>
      <c r="F58" s="30"/>
      <c r="G58" s="48"/>
      <c r="H58" s="30"/>
      <c r="I58" s="30"/>
      <c r="J58" s="280"/>
      <c r="K58" s="275"/>
    </row>
    <row r="59" spans="1:11" ht="29" outlineLevel="1" x14ac:dyDescent="0.35">
      <c r="A59" s="234">
        <f t="shared" si="3"/>
        <v>14</v>
      </c>
      <c r="B59" s="27" t="s">
        <v>227</v>
      </c>
      <c r="C59" s="27" t="s">
        <v>240</v>
      </c>
      <c r="D59" s="201"/>
      <c r="E59" s="30"/>
      <c r="F59" s="30"/>
      <c r="G59" s="48"/>
      <c r="H59" s="30"/>
      <c r="I59" s="30"/>
      <c r="J59" s="280"/>
      <c r="K59" s="275"/>
    </row>
    <row r="60" spans="1:11" s="251" customFormat="1" x14ac:dyDescent="0.35">
      <c r="A60" s="191" t="s">
        <v>757</v>
      </c>
      <c r="B60" s="241"/>
      <c r="C60" s="241"/>
      <c r="D60" s="277"/>
      <c r="E60" s="276"/>
      <c r="F60" s="276"/>
      <c r="G60" s="122"/>
      <c r="H60" s="276"/>
      <c r="I60" s="276"/>
      <c r="J60" s="280"/>
      <c r="K60" s="122"/>
    </row>
    <row r="61" spans="1:11" ht="72.5" outlineLevel="1" x14ac:dyDescent="0.35">
      <c r="A61" s="234">
        <v>1</v>
      </c>
      <c r="B61" s="27" t="s">
        <v>572</v>
      </c>
      <c r="C61" s="37" t="s">
        <v>208</v>
      </c>
      <c r="D61" s="201"/>
      <c r="E61" s="30"/>
      <c r="F61" s="30"/>
      <c r="G61" s="48"/>
      <c r="H61" s="30"/>
      <c r="I61" s="30"/>
      <c r="J61" s="280"/>
      <c r="K61" s="275"/>
    </row>
    <row r="62" spans="1:11" ht="72.5" outlineLevel="1" x14ac:dyDescent="0.35">
      <c r="A62" s="234">
        <v>2</v>
      </c>
      <c r="B62" s="27" t="s">
        <v>582</v>
      </c>
      <c r="C62" s="283" t="s">
        <v>209</v>
      </c>
      <c r="D62" s="201"/>
      <c r="E62" s="30"/>
      <c r="F62" s="30"/>
      <c r="G62" s="48"/>
      <c r="H62" s="30"/>
      <c r="I62" s="30"/>
      <c r="J62" s="280"/>
      <c r="K62" s="275"/>
    </row>
    <row r="63" spans="1:11" ht="43.5" outlineLevel="1" x14ac:dyDescent="0.35">
      <c r="A63" s="234">
        <v>3</v>
      </c>
      <c r="B63" s="27" t="s">
        <v>574</v>
      </c>
      <c r="C63" s="283" t="s">
        <v>573</v>
      </c>
      <c r="D63" s="201"/>
      <c r="E63" s="30"/>
      <c r="F63" s="30"/>
      <c r="G63" s="48"/>
      <c r="H63" s="30"/>
      <c r="I63" s="30"/>
      <c r="J63" s="280"/>
      <c r="K63" s="275"/>
    </row>
    <row r="64" spans="1:11" ht="116" outlineLevel="1" x14ac:dyDescent="0.35">
      <c r="A64" s="234">
        <v>4</v>
      </c>
      <c r="B64" s="27" t="s">
        <v>749</v>
      </c>
      <c r="C64" s="283" t="s">
        <v>680</v>
      </c>
      <c r="D64" s="201"/>
      <c r="E64" s="30"/>
      <c r="F64" s="30"/>
      <c r="G64" s="48"/>
      <c r="H64" s="30"/>
      <c r="I64" s="30"/>
      <c r="J64" s="280"/>
      <c r="K64" s="275"/>
    </row>
    <row r="65" spans="1:11" ht="72.5" outlineLevel="1" x14ac:dyDescent="0.35">
      <c r="A65" s="234">
        <v>5</v>
      </c>
      <c r="B65" s="27" t="s">
        <v>601</v>
      </c>
      <c r="C65" s="283" t="s">
        <v>261</v>
      </c>
      <c r="D65" s="201"/>
      <c r="E65" s="30"/>
      <c r="F65" s="30"/>
      <c r="G65" s="48"/>
      <c r="H65" s="30"/>
      <c r="I65" s="30"/>
      <c r="J65" s="280"/>
      <c r="K65" s="275"/>
    </row>
    <row r="66" spans="1:11" ht="43.5" outlineLevel="1" x14ac:dyDescent="0.35">
      <c r="A66" s="234">
        <v>6</v>
      </c>
      <c r="B66" s="27" t="s">
        <v>602</v>
      </c>
      <c r="C66" s="27" t="s">
        <v>234</v>
      </c>
      <c r="D66" s="201"/>
      <c r="E66" s="30"/>
      <c r="F66" s="30"/>
      <c r="G66" s="48"/>
      <c r="H66" s="30"/>
      <c r="I66" s="30"/>
      <c r="J66" s="280"/>
      <c r="K66" s="275"/>
    </row>
    <row r="67" spans="1:11" ht="275.5" outlineLevel="1" x14ac:dyDescent="0.35">
      <c r="A67" s="234">
        <v>7</v>
      </c>
      <c r="B67" s="27" t="s">
        <v>603</v>
      </c>
      <c r="C67" s="27" t="s">
        <v>262</v>
      </c>
      <c r="D67" s="201"/>
      <c r="E67" s="30"/>
      <c r="F67" s="30"/>
      <c r="G67" s="48"/>
      <c r="H67" s="30"/>
      <c r="I67" s="30"/>
      <c r="J67" s="280"/>
      <c r="K67" s="275"/>
    </row>
    <row r="68" spans="1:11" ht="72.5" outlineLevel="1" x14ac:dyDescent="0.35">
      <c r="A68" s="234">
        <v>8</v>
      </c>
      <c r="B68" s="27" t="s">
        <v>511</v>
      </c>
      <c r="C68" s="27" t="s">
        <v>263</v>
      </c>
      <c r="D68" s="201"/>
      <c r="E68" s="30"/>
      <c r="F68" s="30"/>
      <c r="G68" s="48"/>
      <c r="H68" s="30"/>
      <c r="I68" s="30"/>
      <c r="J68" s="280"/>
      <c r="K68" s="275"/>
    </row>
    <row r="69" spans="1:11" ht="58" outlineLevel="1" x14ac:dyDescent="0.35">
      <c r="A69" s="234">
        <v>9</v>
      </c>
      <c r="B69" s="27" t="s">
        <v>512</v>
      </c>
      <c r="C69" s="27" t="s">
        <v>264</v>
      </c>
      <c r="D69" s="201"/>
      <c r="E69" s="30"/>
      <c r="F69" s="30"/>
      <c r="G69" s="48"/>
      <c r="H69" s="30"/>
      <c r="I69" s="30"/>
      <c r="J69" s="280"/>
      <c r="K69" s="275"/>
    </row>
    <row r="70" spans="1:11" ht="87" outlineLevel="1" x14ac:dyDescent="0.35">
      <c r="A70" s="234">
        <v>10</v>
      </c>
      <c r="B70" s="27" t="s">
        <v>266</v>
      </c>
      <c r="C70" s="27" t="s">
        <v>235</v>
      </c>
      <c r="D70" s="201"/>
      <c r="E70" s="30"/>
      <c r="F70" s="30"/>
      <c r="G70" s="48"/>
      <c r="H70" s="30"/>
      <c r="I70" s="30"/>
      <c r="J70" s="280"/>
      <c r="K70" s="275"/>
    </row>
    <row r="71" spans="1:11" ht="116" outlineLevel="1" x14ac:dyDescent="0.35">
      <c r="A71" s="234">
        <v>11</v>
      </c>
      <c r="B71" s="27" t="s">
        <v>513</v>
      </c>
      <c r="C71" s="27" t="s">
        <v>236</v>
      </c>
      <c r="D71" s="201"/>
      <c r="E71" s="30"/>
      <c r="F71" s="30"/>
      <c r="G71" s="48"/>
      <c r="H71" s="30"/>
      <c r="I71" s="30"/>
      <c r="J71" s="280"/>
      <c r="K71" s="275"/>
    </row>
    <row r="72" spans="1:11" ht="174" outlineLevel="1" x14ac:dyDescent="0.35">
      <c r="A72" s="234">
        <v>12</v>
      </c>
      <c r="B72" s="27" t="s">
        <v>514</v>
      </c>
      <c r="C72" s="27" t="s">
        <v>265</v>
      </c>
      <c r="D72" s="201"/>
      <c r="E72" s="30"/>
      <c r="F72" s="30"/>
      <c r="G72" s="48"/>
      <c r="H72" s="30"/>
      <c r="I72" s="30"/>
      <c r="J72" s="280"/>
      <c r="K72" s="275"/>
    </row>
    <row r="73" spans="1:11" ht="116" outlineLevel="1" x14ac:dyDescent="0.35">
      <c r="A73" s="234">
        <v>13</v>
      </c>
      <c r="B73" s="27" t="s">
        <v>604</v>
      </c>
      <c r="C73" s="27" t="s">
        <v>267</v>
      </c>
      <c r="D73" s="201"/>
      <c r="E73" s="30"/>
      <c r="F73" s="30"/>
      <c r="G73" s="48"/>
      <c r="H73" s="30"/>
      <c r="I73" s="30"/>
      <c r="J73" s="280"/>
      <c r="K73" s="275"/>
    </row>
    <row r="74" spans="1:11" ht="101.5" outlineLevel="1" x14ac:dyDescent="0.35">
      <c r="A74" s="234">
        <f>A73+1</f>
        <v>14</v>
      </c>
      <c r="B74" s="27" t="s">
        <v>268</v>
      </c>
      <c r="C74" s="27" t="s">
        <v>222</v>
      </c>
      <c r="D74" s="201"/>
      <c r="E74" s="30"/>
      <c r="F74" s="30"/>
      <c r="G74" s="48"/>
      <c r="H74" s="30"/>
      <c r="I74" s="30"/>
      <c r="J74" s="280"/>
      <c r="K74" s="244"/>
    </row>
    <row r="75" spans="1:11" ht="101.5" outlineLevel="1" x14ac:dyDescent="0.35">
      <c r="A75" s="234">
        <f>A74+1</f>
        <v>15</v>
      </c>
      <c r="B75" s="27" t="s">
        <v>670</v>
      </c>
      <c r="C75" s="27" t="s">
        <v>223</v>
      </c>
      <c r="D75" s="201"/>
      <c r="E75" s="30"/>
      <c r="F75" s="30"/>
      <c r="G75" s="48"/>
      <c r="H75" s="30"/>
      <c r="I75" s="30"/>
      <c r="J75" s="280"/>
      <c r="K75" s="244"/>
    </row>
    <row r="76" spans="1:11" ht="130.5" outlineLevel="1" x14ac:dyDescent="0.35">
      <c r="A76" s="234">
        <f t="shared" ref="A76:A78" si="4">A75+1</f>
        <v>16</v>
      </c>
      <c r="B76" s="27" t="s">
        <v>605</v>
      </c>
      <c r="C76" s="27" t="s">
        <v>269</v>
      </c>
      <c r="D76" s="201"/>
      <c r="E76" s="30"/>
      <c r="F76" s="30"/>
      <c r="G76" s="48"/>
      <c r="H76" s="30"/>
      <c r="I76" s="30"/>
      <c r="J76" s="280"/>
      <c r="K76" s="244"/>
    </row>
    <row r="77" spans="1:11" ht="72.5" outlineLevel="1" x14ac:dyDescent="0.35">
      <c r="A77" s="234">
        <f t="shared" si="4"/>
        <v>17</v>
      </c>
      <c r="B77" s="27" t="s">
        <v>606</v>
      </c>
      <c r="C77" s="27" t="s">
        <v>224</v>
      </c>
      <c r="D77" s="201"/>
      <c r="E77" s="30"/>
      <c r="F77" s="30"/>
      <c r="G77" s="48"/>
      <c r="H77" s="30"/>
      <c r="I77" s="30"/>
      <c r="J77" s="280"/>
      <c r="K77" s="275"/>
    </row>
    <row r="78" spans="1:11" ht="58" outlineLevel="1" x14ac:dyDescent="0.35">
      <c r="A78" s="234">
        <f t="shared" si="4"/>
        <v>18</v>
      </c>
      <c r="B78" s="27" t="s">
        <v>376</v>
      </c>
      <c r="C78" s="27" t="s">
        <v>225</v>
      </c>
      <c r="D78" s="201"/>
      <c r="E78" s="30"/>
      <c r="F78" s="30"/>
      <c r="G78" s="48"/>
      <c r="H78" s="30"/>
      <c r="I78" s="30"/>
      <c r="J78" s="280"/>
      <c r="K78" s="275"/>
    </row>
    <row r="79" spans="1:11" s="251" customFormat="1" x14ac:dyDescent="0.35">
      <c r="A79" s="191" t="s">
        <v>758</v>
      </c>
      <c r="B79" s="241"/>
      <c r="C79" s="241"/>
      <c r="D79" s="277"/>
      <c r="E79" s="276"/>
      <c r="F79" s="276"/>
      <c r="G79" s="122"/>
      <c r="H79" s="276"/>
      <c r="I79" s="276"/>
      <c r="J79" s="280"/>
      <c r="K79" s="122"/>
    </row>
    <row r="80" spans="1:11" ht="72.5" outlineLevel="1" x14ac:dyDescent="0.35">
      <c r="A80" s="234">
        <v>1</v>
      </c>
      <c r="B80" s="27" t="s">
        <v>572</v>
      </c>
      <c r="C80" s="37" t="s">
        <v>208</v>
      </c>
      <c r="D80" s="201"/>
      <c r="E80" s="30"/>
      <c r="F80" s="30"/>
      <c r="G80" s="48"/>
      <c r="H80" s="30"/>
      <c r="I80" s="30"/>
      <c r="J80" s="280"/>
      <c r="K80" s="275"/>
    </row>
    <row r="81" spans="1:11" ht="72.5" outlineLevel="1" x14ac:dyDescent="0.35">
      <c r="A81" s="234">
        <v>2</v>
      </c>
      <c r="B81" s="27" t="s">
        <v>582</v>
      </c>
      <c r="C81" s="283" t="s">
        <v>209</v>
      </c>
      <c r="D81" s="201"/>
      <c r="E81" s="30"/>
      <c r="F81" s="30"/>
      <c r="G81" s="48"/>
      <c r="H81" s="30"/>
      <c r="I81" s="30"/>
      <c r="J81" s="280"/>
      <c r="K81" s="275"/>
    </row>
    <row r="82" spans="1:11" ht="43.5" outlineLevel="1" x14ac:dyDescent="0.35">
      <c r="A82" s="234">
        <v>3</v>
      </c>
      <c r="B82" s="27" t="s">
        <v>574</v>
      </c>
      <c r="C82" s="283" t="s">
        <v>573</v>
      </c>
      <c r="D82" s="201"/>
      <c r="E82" s="30"/>
      <c r="F82" s="30"/>
      <c r="G82" s="48"/>
      <c r="H82" s="30"/>
      <c r="I82" s="30"/>
      <c r="J82" s="280"/>
      <c r="K82" s="275"/>
    </row>
    <row r="83" spans="1:11" ht="116" outlineLevel="1" x14ac:dyDescent="0.35">
      <c r="A83" s="234">
        <v>4</v>
      </c>
      <c r="B83" s="27" t="s">
        <v>749</v>
      </c>
      <c r="C83" s="283" t="s">
        <v>680</v>
      </c>
      <c r="D83" s="201"/>
      <c r="E83" s="30"/>
      <c r="F83" s="30"/>
      <c r="G83" s="48"/>
      <c r="H83" s="30"/>
      <c r="I83" s="30"/>
      <c r="J83" s="280"/>
      <c r="K83" s="275"/>
    </row>
    <row r="84" spans="1:11" ht="43.5" outlineLevel="1" x14ac:dyDescent="0.35">
      <c r="A84" s="234">
        <v>5</v>
      </c>
      <c r="B84" s="27" t="s">
        <v>607</v>
      </c>
      <c r="C84" s="283" t="s">
        <v>261</v>
      </c>
      <c r="D84" s="201"/>
      <c r="E84" s="30"/>
      <c r="F84" s="30"/>
      <c r="G84" s="48"/>
      <c r="H84" s="30"/>
      <c r="I84" s="30"/>
      <c r="J84" s="280"/>
      <c r="K84" s="275"/>
    </row>
    <row r="85" spans="1:11" ht="43.5" outlineLevel="1" x14ac:dyDescent="0.35">
      <c r="A85" s="234">
        <v>6</v>
      </c>
      <c r="B85" s="27" t="s">
        <v>608</v>
      </c>
      <c r="C85" s="27" t="s">
        <v>234</v>
      </c>
      <c r="D85" s="201"/>
      <c r="E85" s="30"/>
      <c r="F85" s="30"/>
      <c r="G85" s="48"/>
      <c r="H85" s="30"/>
      <c r="I85" s="30"/>
      <c r="J85" s="280"/>
      <c r="K85" s="275"/>
    </row>
    <row r="86" spans="1:11" ht="87" outlineLevel="1" x14ac:dyDescent="0.35">
      <c r="A86" s="234">
        <v>7</v>
      </c>
      <c r="B86" s="27" t="s">
        <v>609</v>
      </c>
      <c r="C86" s="27" t="s">
        <v>272</v>
      </c>
      <c r="D86" s="201"/>
      <c r="E86" s="30"/>
      <c r="F86" s="30"/>
      <c r="G86" s="48"/>
      <c r="H86" s="30"/>
      <c r="I86" s="30"/>
      <c r="J86" s="280"/>
      <c r="K86" s="275"/>
    </row>
    <row r="87" spans="1:11" ht="72.5" outlineLevel="1" x14ac:dyDescent="0.35">
      <c r="A87" s="234">
        <v>8</v>
      </c>
      <c r="B87" s="27" t="s">
        <v>610</v>
      </c>
      <c r="C87" s="27" t="s">
        <v>217</v>
      </c>
      <c r="D87" s="201"/>
      <c r="E87" s="30"/>
      <c r="F87" s="30"/>
      <c r="G87" s="48"/>
      <c r="H87" s="30"/>
      <c r="I87" s="30"/>
      <c r="J87" s="280"/>
      <c r="K87" s="275"/>
    </row>
    <row r="88" spans="1:11" ht="87" outlineLevel="1" x14ac:dyDescent="0.35">
      <c r="A88" s="234">
        <v>9</v>
      </c>
      <c r="B88" s="27" t="s">
        <v>773</v>
      </c>
      <c r="C88" s="27" t="s">
        <v>219</v>
      </c>
      <c r="D88" s="201"/>
      <c r="E88" s="30"/>
      <c r="F88" s="30"/>
      <c r="G88" s="48"/>
      <c r="H88" s="30"/>
      <c r="I88" s="30"/>
      <c r="J88" s="280"/>
      <c r="K88" s="275"/>
    </row>
    <row r="89" spans="1:11" ht="58" outlineLevel="1" x14ac:dyDescent="0.35">
      <c r="A89" s="234">
        <v>10</v>
      </c>
      <c r="B89" s="27" t="s">
        <v>774</v>
      </c>
      <c r="C89" s="27" t="s">
        <v>235</v>
      </c>
      <c r="D89" s="201"/>
      <c r="E89" s="30"/>
      <c r="F89" s="30"/>
      <c r="G89" s="48"/>
      <c r="H89" s="30"/>
      <c r="I89" s="30"/>
      <c r="J89" s="280"/>
      <c r="K89" s="275"/>
    </row>
    <row r="90" spans="1:11" ht="174" outlineLevel="1" x14ac:dyDescent="0.35">
      <c r="A90" s="234">
        <v>11</v>
      </c>
      <c r="B90" s="27" t="s">
        <v>613</v>
      </c>
      <c r="C90" s="27" t="s">
        <v>273</v>
      </c>
      <c r="D90" s="201"/>
      <c r="E90" s="30"/>
      <c r="F90" s="30"/>
      <c r="G90" s="48"/>
      <c r="H90" s="30"/>
      <c r="I90" s="30"/>
      <c r="J90" s="280"/>
      <c r="K90" s="275"/>
    </row>
    <row r="91" spans="1:11" ht="87" outlineLevel="1" x14ac:dyDescent="0.35">
      <c r="A91" s="234">
        <f>A90+1</f>
        <v>12</v>
      </c>
      <c r="B91" s="27" t="s">
        <v>614</v>
      </c>
      <c r="C91" s="27" t="s">
        <v>222</v>
      </c>
      <c r="D91" s="201"/>
      <c r="E91" s="30"/>
      <c r="F91" s="30"/>
      <c r="G91" s="48"/>
      <c r="H91" s="30"/>
      <c r="I91" s="30"/>
      <c r="J91" s="280"/>
      <c r="K91" s="275"/>
    </row>
    <row r="92" spans="1:11" ht="72.5" outlineLevel="1" x14ac:dyDescent="0.35">
      <c r="A92" s="234">
        <f>A91+1</f>
        <v>13</v>
      </c>
      <c r="B92" s="27" t="s">
        <v>615</v>
      </c>
      <c r="C92" s="27" t="s">
        <v>223</v>
      </c>
      <c r="D92" s="201"/>
      <c r="E92" s="30"/>
      <c r="F92" s="30"/>
      <c r="G92" s="48"/>
      <c r="H92" s="30"/>
      <c r="I92" s="30"/>
      <c r="J92" s="280"/>
      <c r="K92" s="275"/>
    </row>
    <row r="93" spans="1:11" ht="72.5" outlineLevel="1" x14ac:dyDescent="0.35">
      <c r="A93" s="234">
        <f>A92+1</f>
        <v>14</v>
      </c>
      <c r="B93" s="27" t="s">
        <v>274</v>
      </c>
      <c r="C93" s="27" t="s">
        <v>232</v>
      </c>
      <c r="D93" s="201"/>
      <c r="E93" s="30"/>
      <c r="F93" s="30"/>
      <c r="G93" s="48"/>
      <c r="H93" s="30"/>
      <c r="I93" s="30"/>
      <c r="J93" s="280"/>
      <c r="K93" s="275"/>
    </row>
    <row r="94" spans="1:11" ht="29" outlineLevel="1" x14ac:dyDescent="0.35">
      <c r="A94" s="234">
        <f>A93+1</f>
        <v>15</v>
      </c>
      <c r="B94" s="27" t="s">
        <v>115</v>
      </c>
      <c r="C94" s="27" t="s">
        <v>775</v>
      </c>
      <c r="D94" s="201"/>
      <c r="E94" s="30"/>
      <c r="F94" s="30"/>
      <c r="G94" s="48"/>
      <c r="H94" s="30"/>
      <c r="I94" s="30"/>
      <c r="J94" s="280"/>
      <c r="K94" s="275"/>
    </row>
    <row r="95" spans="1:11" ht="72.5" outlineLevel="1" x14ac:dyDescent="0.35">
      <c r="A95" s="245">
        <f t="shared" ref="A95:A98" si="5">A94+1</f>
        <v>16</v>
      </c>
      <c r="B95" s="27" t="s">
        <v>776</v>
      </c>
      <c r="C95" s="27" t="s">
        <v>671</v>
      </c>
      <c r="D95" s="201"/>
      <c r="E95" s="30"/>
      <c r="F95" s="30"/>
      <c r="G95" s="48"/>
      <c r="H95" s="30"/>
      <c r="I95" s="30"/>
      <c r="J95" s="280"/>
      <c r="K95" s="275"/>
    </row>
    <row r="96" spans="1:11" ht="72.5" outlineLevel="1" x14ac:dyDescent="0.35">
      <c r="A96" s="245">
        <f t="shared" si="5"/>
        <v>17</v>
      </c>
      <c r="B96" s="27" t="s">
        <v>777</v>
      </c>
      <c r="C96" s="27" t="s">
        <v>671</v>
      </c>
      <c r="D96" s="201"/>
      <c r="E96" s="30"/>
      <c r="F96" s="30"/>
      <c r="G96" s="48"/>
      <c r="H96" s="30"/>
      <c r="I96" s="30"/>
      <c r="J96" s="280"/>
      <c r="K96" s="275"/>
    </row>
    <row r="97" spans="1:11" ht="43.5" outlineLevel="1" x14ac:dyDescent="0.35">
      <c r="A97" s="245">
        <f t="shared" si="5"/>
        <v>18</v>
      </c>
      <c r="B97" s="27" t="s">
        <v>672</v>
      </c>
      <c r="C97" s="27" t="s">
        <v>275</v>
      </c>
      <c r="D97" s="201"/>
      <c r="E97" s="30"/>
      <c r="F97" s="30"/>
      <c r="G97" s="48"/>
      <c r="H97" s="30"/>
      <c r="I97" s="30"/>
      <c r="J97" s="280"/>
      <c r="K97" s="275"/>
    </row>
    <row r="98" spans="1:11" ht="29" outlineLevel="1" x14ac:dyDescent="0.35">
      <c r="A98" s="245">
        <f t="shared" si="5"/>
        <v>19</v>
      </c>
      <c r="B98" s="27" t="s">
        <v>617</v>
      </c>
      <c r="C98" s="27" t="s">
        <v>240</v>
      </c>
      <c r="D98" s="201"/>
      <c r="E98" s="30"/>
      <c r="F98" s="30"/>
      <c r="G98" s="48"/>
      <c r="H98" s="30"/>
      <c r="I98" s="30"/>
      <c r="J98" s="280"/>
      <c r="K98" s="275"/>
    </row>
    <row r="99" spans="1:11" ht="29" outlineLevel="1" x14ac:dyDescent="0.35">
      <c r="A99" s="234">
        <f t="shared" ref="A99" si="6">A98+1</f>
        <v>20</v>
      </c>
      <c r="B99" s="27" t="s">
        <v>227</v>
      </c>
      <c r="C99" s="27" t="s">
        <v>233</v>
      </c>
      <c r="D99" s="201"/>
      <c r="E99" s="30"/>
      <c r="F99" s="30"/>
      <c r="G99" s="48"/>
      <c r="H99" s="30"/>
      <c r="I99" s="30"/>
      <c r="J99" s="280"/>
      <c r="K99" s="275"/>
    </row>
    <row r="100" spans="1:11" s="251" customFormat="1" x14ac:dyDescent="0.35">
      <c r="A100" s="191" t="s">
        <v>759</v>
      </c>
      <c r="B100" s="241"/>
      <c r="C100" s="241"/>
      <c r="D100" s="277"/>
      <c r="E100" s="276"/>
      <c r="F100" s="276"/>
      <c r="G100" s="122"/>
      <c r="H100" s="276"/>
      <c r="I100" s="276"/>
      <c r="J100" s="280"/>
      <c r="K100" s="122"/>
    </row>
    <row r="101" spans="1:11" ht="43.5" outlineLevel="1" x14ac:dyDescent="0.35">
      <c r="A101" s="234">
        <v>1</v>
      </c>
      <c r="B101" s="27" t="s">
        <v>706</v>
      </c>
      <c r="C101" s="283" t="s">
        <v>573</v>
      </c>
      <c r="D101" s="201"/>
      <c r="E101" s="30"/>
      <c r="F101" s="30"/>
      <c r="G101" s="48"/>
      <c r="H101" s="30"/>
      <c r="I101" s="30"/>
      <c r="J101" s="280"/>
      <c r="K101" s="275"/>
    </row>
    <row r="102" spans="1:11" ht="116" outlineLevel="1" x14ac:dyDescent="0.35">
      <c r="A102" s="245">
        <v>2</v>
      </c>
      <c r="B102" s="27" t="s">
        <v>778</v>
      </c>
      <c r="C102" s="283" t="s">
        <v>680</v>
      </c>
      <c r="D102" s="201"/>
      <c r="E102" s="30"/>
      <c r="F102" s="30"/>
      <c r="G102" s="48"/>
      <c r="H102" s="30"/>
      <c r="I102" s="30"/>
      <c r="J102" s="280"/>
      <c r="K102" s="275"/>
    </row>
    <row r="103" spans="1:11" ht="58" customHeight="1" outlineLevel="1" x14ac:dyDescent="0.35">
      <c r="A103" s="245">
        <v>3</v>
      </c>
      <c r="B103" s="27" t="s">
        <v>779</v>
      </c>
      <c r="C103" s="283" t="s">
        <v>673</v>
      </c>
      <c r="D103" s="201"/>
      <c r="E103" s="30"/>
      <c r="F103" s="30"/>
      <c r="G103" s="48"/>
      <c r="H103" s="30"/>
      <c r="I103" s="30"/>
      <c r="J103" s="280"/>
      <c r="K103" s="275"/>
    </row>
    <row r="104" spans="1:11" ht="57" customHeight="1" outlineLevel="1" x14ac:dyDescent="0.35">
      <c r="A104" s="245">
        <v>4</v>
      </c>
      <c r="B104" s="27" t="s">
        <v>794</v>
      </c>
      <c r="C104" s="27" t="s">
        <v>674</v>
      </c>
      <c r="D104" s="201"/>
      <c r="E104" s="30"/>
      <c r="F104" s="30"/>
      <c r="G104" s="48"/>
      <c r="H104" s="30"/>
      <c r="I104" s="30"/>
      <c r="J104" s="280"/>
      <c r="K104" s="275"/>
    </row>
    <row r="105" spans="1:11" ht="72.5" outlineLevel="1" x14ac:dyDescent="0.35">
      <c r="A105" s="245">
        <f>A104+1</f>
        <v>5</v>
      </c>
      <c r="B105" s="27" t="s">
        <v>675</v>
      </c>
      <c r="C105" s="283" t="s">
        <v>676</v>
      </c>
      <c r="D105" s="201"/>
      <c r="E105" s="30"/>
      <c r="F105" s="30"/>
      <c r="G105" s="48"/>
      <c r="H105" s="30"/>
      <c r="I105" s="30"/>
      <c r="J105" s="280"/>
      <c r="K105" s="275"/>
    </row>
    <row r="106" spans="1:11" ht="29" outlineLevel="1" x14ac:dyDescent="0.35">
      <c r="A106" s="245">
        <f t="shared" ref="A106:A112" si="7">A105+1</f>
        <v>6</v>
      </c>
      <c r="B106" s="254" t="s">
        <v>709</v>
      </c>
      <c r="C106" s="27" t="s">
        <v>210</v>
      </c>
      <c r="D106" s="201"/>
      <c r="E106" s="30"/>
      <c r="F106" s="30"/>
      <c r="G106" s="48"/>
      <c r="H106" s="30"/>
      <c r="I106" s="30"/>
      <c r="J106" s="280"/>
      <c r="K106" s="275"/>
    </row>
    <row r="107" spans="1:11" ht="58" outlineLevel="1" x14ac:dyDescent="0.35">
      <c r="A107" s="245">
        <f t="shared" si="7"/>
        <v>7</v>
      </c>
      <c r="B107" s="27" t="s">
        <v>623</v>
      </c>
      <c r="C107" s="27" t="s">
        <v>276</v>
      </c>
      <c r="D107" s="201"/>
      <c r="E107" s="30"/>
      <c r="F107" s="30"/>
      <c r="G107" s="48"/>
      <c r="H107" s="30"/>
      <c r="I107" s="30"/>
      <c r="J107" s="280"/>
      <c r="K107" s="275"/>
    </row>
    <row r="108" spans="1:11" ht="43.5" outlineLevel="1" x14ac:dyDescent="0.35">
      <c r="A108" s="245">
        <f t="shared" si="7"/>
        <v>8</v>
      </c>
      <c r="B108" s="254" t="s">
        <v>780</v>
      </c>
      <c r="C108" s="27" t="s">
        <v>277</v>
      </c>
      <c r="D108" s="201"/>
      <c r="E108" s="30"/>
      <c r="F108" s="30"/>
      <c r="G108" s="48"/>
      <c r="H108" s="30"/>
      <c r="I108" s="30"/>
      <c r="J108" s="280"/>
      <c r="K108" s="275"/>
    </row>
    <row r="109" spans="1:11" ht="43.5" outlineLevel="1" x14ac:dyDescent="0.35">
      <c r="A109" s="245">
        <f t="shared" si="7"/>
        <v>9</v>
      </c>
      <c r="B109" s="27" t="s">
        <v>781</v>
      </c>
      <c r="C109" s="27" t="s">
        <v>212</v>
      </c>
      <c r="D109" s="201"/>
      <c r="E109" s="30"/>
      <c r="F109" s="30"/>
      <c r="G109" s="48"/>
      <c r="H109" s="30"/>
      <c r="I109" s="30"/>
      <c r="J109" s="280"/>
      <c r="K109" s="275"/>
    </row>
    <row r="110" spans="1:11" ht="29" outlineLevel="1" x14ac:dyDescent="0.35">
      <c r="A110" s="245">
        <f t="shared" si="7"/>
        <v>10</v>
      </c>
      <c r="B110" s="27" t="s">
        <v>626</v>
      </c>
      <c r="C110" s="27" t="s">
        <v>278</v>
      </c>
      <c r="D110" s="201"/>
      <c r="E110" s="30"/>
      <c r="F110" s="30"/>
      <c r="G110" s="48"/>
      <c r="H110" s="30"/>
      <c r="I110" s="30"/>
      <c r="J110" s="280"/>
      <c r="K110" s="275"/>
    </row>
    <row r="111" spans="1:11" ht="29" outlineLevel="1" x14ac:dyDescent="0.35">
      <c r="A111" s="245">
        <f t="shared" si="7"/>
        <v>11</v>
      </c>
      <c r="B111" s="27" t="s">
        <v>227</v>
      </c>
      <c r="C111" s="27" t="s">
        <v>280</v>
      </c>
      <c r="D111" s="201"/>
      <c r="E111" s="30"/>
      <c r="F111" s="30"/>
      <c r="G111" s="48"/>
      <c r="H111" s="30"/>
      <c r="I111" s="30"/>
      <c r="J111" s="280"/>
      <c r="K111" s="275"/>
    </row>
    <row r="112" spans="1:11" ht="29" outlineLevel="1" x14ac:dyDescent="0.35">
      <c r="A112" s="245">
        <f t="shared" si="7"/>
        <v>12</v>
      </c>
      <c r="B112" s="27" t="s">
        <v>627</v>
      </c>
      <c r="C112" s="27" t="s">
        <v>678</v>
      </c>
      <c r="D112" s="201"/>
      <c r="E112" s="30"/>
      <c r="F112" s="30"/>
      <c r="G112" s="48"/>
      <c r="H112" s="30"/>
      <c r="I112" s="30"/>
      <c r="J112" s="280"/>
      <c r="K112" s="275"/>
    </row>
    <row r="113" spans="1:11" s="251" customFormat="1" x14ac:dyDescent="0.35">
      <c r="A113" s="191" t="s">
        <v>679</v>
      </c>
      <c r="B113" s="259"/>
      <c r="C113" s="259"/>
      <c r="D113" s="259"/>
      <c r="E113" s="259"/>
      <c r="F113" s="259"/>
      <c r="G113" s="122"/>
      <c r="H113" s="259"/>
      <c r="I113" s="259"/>
      <c r="J113" s="280"/>
      <c r="K113" s="259"/>
    </row>
    <row r="114" spans="1:11" ht="72.5" outlineLevel="1" x14ac:dyDescent="0.35">
      <c r="A114" s="245">
        <v>1</v>
      </c>
      <c r="B114" s="27" t="s">
        <v>572</v>
      </c>
      <c r="C114" s="37" t="s">
        <v>208</v>
      </c>
      <c r="D114" s="201"/>
      <c r="E114" s="30"/>
      <c r="F114" s="30"/>
      <c r="G114" s="48"/>
      <c r="H114" s="30"/>
      <c r="I114" s="30"/>
      <c r="J114" s="280"/>
      <c r="K114" s="275"/>
    </row>
    <row r="115" spans="1:11" ht="72.5" outlineLevel="1" x14ac:dyDescent="0.35">
      <c r="A115" s="245">
        <f>A114+1</f>
        <v>2</v>
      </c>
      <c r="B115" s="27" t="s">
        <v>582</v>
      </c>
      <c r="C115" s="283" t="s">
        <v>209</v>
      </c>
      <c r="D115" s="201"/>
      <c r="E115" s="30"/>
      <c r="F115" s="30"/>
      <c r="G115" s="48"/>
      <c r="H115" s="30"/>
      <c r="I115" s="30"/>
      <c r="J115" s="280"/>
      <c r="K115" s="275"/>
    </row>
    <row r="116" spans="1:11" ht="43.5" outlineLevel="1" x14ac:dyDescent="0.35">
      <c r="A116" s="245">
        <f t="shared" ref="A116:A122" si="8">A115+1</f>
        <v>3</v>
      </c>
      <c r="B116" s="27" t="s">
        <v>574</v>
      </c>
      <c r="C116" s="283" t="s">
        <v>573</v>
      </c>
      <c r="D116" s="201"/>
      <c r="E116" s="30"/>
      <c r="F116" s="30"/>
      <c r="G116" s="48"/>
      <c r="H116" s="30"/>
      <c r="I116" s="30"/>
      <c r="J116" s="280"/>
      <c r="K116" s="275"/>
    </row>
    <row r="117" spans="1:11" ht="116" outlineLevel="1" x14ac:dyDescent="0.35">
      <c r="A117" s="245">
        <f t="shared" si="8"/>
        <v>4</v>
      </c>
      <c r="B117" s="27" t="s">
        <v>749</v>
      </c>
      <c r="C117" s="283" t="s">
        <v>680</v>
      </c>
      <c r="D117" s="201"/>
      <c r="E117" s="30"/>
      <c r="F117" s="30"/>
      <c r="G117" s="48"/>
      <c r="H117" s="30"/>
      <c r="I117" s="30"/>
      <c r="J117" s="280"/>
      <c r="K117" s="275"/>
    </row>
    <row r="118" spans="1:11" ht="63" customHeight="1" outlineLevel="1" x14ac:dyDescent="0.35">
      <c r="A118" s="245">
        <f t="shared" si="8"/>
        <v>5</v>
      </c>
      <c r="B118" s="27" t="s">
        <v>795</v>
      </c>
      <c r="C118" s="27" t="s">
        <v>687</v>
      </c>
      <c r="D118" s="201"/>
      <c r="E118" s="30"/>
      <c r="F118" s="30"/>
      <c r="G118" s="48"/>
      <c r="H118" s="30"/>
      <c r="I118" s="30"/>
      <c r="J118" s="280"/>
      <c r="K118" s="275"/>
    </row>
    <row r="119" spans="1:11" ht="78" customHeight="1" outlineLevel="1" x14ac:dyDescent="0.35">
      <c r="A119" s="245">
        <f t="shared" si="8"/>
        <v>6</v>
      </c>
      <c r="B119" s="27" t="s">
        <v>681</v>
      </c>
      <c r="C119" s="27" t="s">
        <v>687</v>
      </c>
      <c r="D119" s="201"/>
      <c r="E119" s="30"/>
      <c r="F119" s="30"/>
      <c r="G119" s="48"/>
      <c r="H119" s="30"/>
      <c r="I119" s="30"/>
      <c r="J119" s="280"/>
      <c r="K119" s="275"/>
    </row>
    <row r="120" spans="1:11" ht="43.5" outlineLevel="1" x14ac:dyDescent="0.35">
      <c r="A120" s="245">
        <f t="shared" si="8"/>
        <v>7</v>
      </c>
      <c r="B120" s="27" t="s">
        <v>682</v>
      </c>
      <c r="C120" s="283" t="s">
        <v>638</v>
      </c>
      <c r="D120" s="201"/>
      <c r="E120" s="30"/>
      <c r="F120" s="30"/>
      <c r="G120" s="48"/>
      <c r="H120" s="30"/>
      <c r="I120" s="30"/>
      <c r="J120" s="280"/>
      <c r="K120" s="275"/>
    </row>
    <row r="121" spans="1:11" ht="43.5" outlineLevel="1" x14ac:dyDescent="0.35">
      <c r="A121" s="245">
        <f t="shared" si="8"/>
        <v>8</v>
      </c>
      <c r="B121" s="27" t="s">
        <v>684</v>
      </c>
      <c r="C121" s="282" t="s">
        <v>687</v>
      </c>
      <c r="D121" s="201"/>
      <c r="E121" s="30"/>
      <c r="F121" s="30"/>
      <c r="G121" s="48"/>
      <c r="H121" s="30"/>
      <c r="I121" s="30"/>
      <c r="J121" s="280"/>
      <c r="K121" s="275"/>
    </row>
    <row r="122" spans="1:11" ht="101.5" outlineLevel="1" x14ac:dyDescent="0.35">
      <c r="A122" s="245">
        <f t="shared" si="8"/>
        <v>9</v>
      </c>
      <c r="B122" s="27" t="s">
        <v>683</v>
      </c>
      <c r="C122" s="283" t="s">
        <v>685</v>
      </c>
      <c r="D122" s="201"/>
      <c r="E122" s="30"/>
      <c r="F122" s="30"/>
      <c r="G122" s="48"/>
      <c r="H122" s="30"/>
      <c r="I122" s="30"/>
      <c r="J122" s="280"/>
      <c r="K122" s="275"/>
    </row>
    <row r="123" spans="1:11" s="251" customFormat="1" x14ac:dyDescent="0.35">
      <c r="A123" s="191" t="s">
        <v>686</v>
      </c>
      <c r="B123" s="259"/>
      <c r="C123" s="259"/>
      <c r="D123" s="259"/>
      <c r="E123" s="259"/>
      <c r="F123" s="259"/>
      <c r="G123" s="122"/>
      <c r="H123" s="259"/>
      <c r="I123" s="259"/>
      <c r="J123" s="280"/>
      <c r="K123" s="259"/>
    </row>
    <row r="124" spans="1:11" ht="72.5" outlineLevel="1" x14ac:dyDescent="0.35">
      <c r="A124" s="245">
        <v>1</v>
      </c>
      <c r="B124" s="27" t="s">
        <v>572</v>
      </c>
      <c r="C124" s="37" t="s">
        <v>208</v>
      </c>
      <c r="D124" s="201"/>
      <c r="E124" s="30"/>
      <c r="F124" s="30"/>
      <c r="G124" s="48"/>
      <c r="H124" s="30"/>
      <c r="I124" s="30"/>
      <c r="J124" s="280"/>
      <c r="K124" s="275"/>
    </row>
    <row r="125" spans="1:11" ht="72.5" outlineLevel="1" x14ac:dyDescent="0.35">
      <c r="A125" s="245">
        <f>A124+1</f>
        <v>2</v>
      </c>
      <c r="B125" s="27" t="s">
        <v>582</v>
      </c>
      <c r="C125" s="283" t="s">
        <v>209</v>
      </c>
      <c r="D125" s="201"/>
      <c r="E125" s="30"/>
      <c r="F125" s="30"/>
      <c r="G125" s="48"/>
      <c r="H125" s="30"/>
      <c r="I125" s="30"/>
      <c r="J125" s="280"/>
      <c r="K125" s="275"/>
    </row>
    <row r="126" spans="1:11" ht="43.5" outlineLevel="1" x14ac:dyDescent="0.35">
      <c r="A126" s="245">
        <f t="shared" ref="A126:A132" si="9">A125+1</f>
        <v>3</v>
      </c>
      <c r="B126" s="27" t="s">
        <v>574</v>
      </c>
      <c r="C126" s="283" t="s">
        <v>573</v>
      </c>
      <c r="D126" s="201"/>
      <c r="E126" s="30"/>
      <c r="F126" s="30"/>
      <c r="G126" s="48"/>
      <c r="H126" s="30"/>
      <c r="I126" s="30"/>
      <c r="J126" s="280"/>
      <c r="K126" s="275"/>
    </row>
    <row r="127" spans="1:11" ht="116" outlineLevel="1" x14ac:dyDescent="0.35">
      <c r="A127" s="245">
        <f t="shared" si="9"/>
        <v>4</v>
      </c>
      <c r="B127" s="27" t="s">
        <v>749</v>
      </c>
      <c r="C127" s="283" t="s">
        <v>680</v>
      </c>
      <c r="D127" s="201"/>
      <c r="E127" s="30"/>
      <c r="F127" s="30"/>
      <c r="G127" s="48"/>
      <c r="H127" s="30"/>
      <c r="I127" s="30"/>
      <c r="J127" s="280"/>
      <c r="K127" s="275"/>
    </row>
    <row r="128" spans="1:11" ht="72.5" outlineLevel="1" x14ac:dyDescent="0.35">
      <c r="A128" s="245">
        <f t="shared" si="9"/>
        <v>5</v>
      </c>
      <c r="B128" s="27" t="s">
        <v>689</v>
      </c>
      <c r="C128" s="283" t="s">
        <v>688</v>
      </c>
      <c r="D128" s="201"/>
      <c r="E128" s="30"/>
      <c r="F128" s="30"/>
      <c r="G128" s="48"/>
      <c r="H128" s="30"/>
      <c r="I128" s="30"/>
      <c r="J128" s="280"/>
      <c r="K128" s="275"/>
    </row>
    <row r="129" spans="1:11" ht="87" outlineLevel="1" x14ac:dyDescent="0.35">
      <c r="A129" s="245">
        <f t="shared" si="9"/>
        <v>6</v>
      </c>
      <c r="B129" s="27" t="s">
        <v>681</v>
      </c>
      <c r="C129" s="283" t="s">
        <v>690</v>
      </c>
      <c r="D129" s="201"/>
      <c r="E129" s="30"/>
      <c r="F129" s="30"/>
      <c r="G129" s="48"/>
      <c r="H129" s="30"/>
      <c r="I129" s="30"/>
      <c r="J129" s="280"/>
      <c r="K129" s="275"/>
    </row>
    <row r="130" spans="1:11" ht="43.5" outlineLevel="1" x14ac:dyDescent="0.35">
      <c r="A130" s="245">
        <f t="shared" si="9"/>
        <v>7</v>
      </c>
      <c r="B130" s="27" t="s">
        <v>682</v>
      </c>
      <c r="C130" s="283" t="s">
        <v>638</v>
      </c>
      <c r="D130" s="201"/>
      <c r="E130" s="30"/>
      <c r="F130" s="30"/>
      <c r="G130" s="48"/>
      <c r="H130" s="30"/>
      <c r="I130" s="30"/>
      <c r="J130" s="280"/>
      <c r="K130" s="275"/>
    </row>
    <row r="131" spans="1:11" ht="43.5" outlineLevel="1" x14ac:dyDescent="0.35">
      <c r="A131" s="245">
        <f t="shared" si="9"/>
        <v>8</v>
      </c>
      <c r="B131" s="27" t="s">
        <v>684</v>
      </c>
      <c r="C131" s="283" t="s">
        <v>690</v>
      </c>
      <c r="D131" s="201"/>
      <c r="E131" s="30"/>
      <c r="F131" s="30"/>
      <c r="G131" s="48"/>
      <c r="H131" s="30"/>
      <c r="I131" s="30"/>
      <c r="J131" s="280"/>
      <c r="K131" s="275"/>
    </row>
    <row r="132" spans="1:11" ht="101.5" outlineLevel="1" x14ac:dyDescent="0.35">
      <c r="A132" s="245">
        <f t="shared" si="9"/>
        <v>9</v>
      </c>
      <c r="B132" s="27" t="s">
        <v>683</v>
      </c>
      <c r="C132" s="283" t="s">
        <v>690</v>
      </c>
      <c r="D132" s="201"/>
      <c r="E132" s="30"/>
      <c r="F132" s="30"/>
      <c r="G132" s="48"/>
      <c r="H132" s="30"/>
      <c r="I132" s="30"/>
      <c r="J132" s="280"/>
      <c r="K132" s="275"/>
    </row>
    <row r="133" spans="1:11" s="251" customFormat="1" x14ac:dyDescent="0.35">
      <c r="A133" s="191" t="s">
        <v>691</v>
      </c>
      <c r="B133" s="259"/>
      <c r="C133" s="259"/>
      <c r="D133" s="259"/>
      <c r="E133" s="259"/>
      <c r="F133" s="259"/>
      <c r="G133" s="122"/>
      <c r="H133" s="259"/>
      <c r="I133" s="259"/>
      <c r="J133" s="280"/>
      <c r="K133" s="259"/>
    </row>
    <row r="134" spans="1:11" ht="72.5" outlineLevel="1" x14ac:dyDescent="0.35">
      <c r="A134" s="245">
        <v>1</v>
      </c>
      <c r="B134" s="27" t="s">
        <v>572</v>
      </c>
      <c r="C134" s="37" t="s">
        <v>208</v>
      </c>
      <c r="D134" s="201"/>
      <c r="E134" s="30"/>
      <c r="F134" s="30"/>
      <c r="G134" s="48"/>
      <c r="H134" s="30"/>
      <c r="I134" s="30"/>
      <c r="J134" s="280"/>
      <c r="K134" s="275"/>
    </row>
    <row r="135" spans="1:11" ht="72.5" outlineLevel="1" x14ac:dyDescent="0.35">
      <c r="A135" s="245">
        <f>A134+1</f>
        <v>2</v>
      </c>
      <c r="B135" s="27" t="s">
        <v>582</v>
      </c>
      <c r="C135" s="283" t="s">
        <v>209</v>
      </c>
      <c r="D135" s="201"/>
      <c r="E135" s="30"/>
      <c r="F135" s="30"/>
      <c r="G135" s="48"/>
      <c r="H135" s="30"/>
      <c r="I135" s="30"/>
      <c r="J135" s="280"/>
      <c r="K135" s="275"/>
    </row>
    <row r="136" spans="1:11" ht="43.5" outlineLevel="1" x14ac:dyDescent="0.35">
      <c r="A136" s="245">
        <f t="shared" ref="A136:A143" si="10">A135+1</f>
        <v>3</v>
      </c>
      <c r="B136" s="27" t="s">
        <v>574</v>
      </c>
      <c r="C136" s="283" t="s">
        <v>573</v>
      </c>
      <c r="D136" s="201"/>
      <c r="E136" s="30"/>
      <c r="F136" s="30"/>
      <c r="G136" s="48"/>
      <c r="H136" s="30"/>
      <c r="I136" s="30"/>
      <c r="J136" s="280"/>
      <c r="K136" s="275"/>
    </row>
    <row r="137" spans="1:11" ht="116" outlineLevel="1" x14ac:dyDescent="0.35">
      <c r="A137" s="245">
        <f t="shared" si="10"/>
        <v>4</v>
      </c>
      <c r="B137" s="27" t="s">
        <v>749</v>
      </c>
      <c r="C137" s="283" t="s">
        <v>680</v>
      </c>
      <c r="D137" s="201"/>
      <c r="E137" s="30"/>
      <c r="F137" s="30"/>
      <c r="G137" s="48"/>
      <c r="H137" s="30"/>
      <c r="I137" s="30"/>
      <c r="J137" s="280"/>
      <c r="K137" s="275"/>
    </row>
    <row r="138" spans="1:11" ht="101.5" outlineLevel="1" x14ac:dyDescent="0.35">
      <c r="A138" s="245">
        <f t="shared" si="10"/>
        <v>5</v>
      </c>
      <c r="B138" s="27" t="s">
        <v>692</v>
      </c>
      <c r="C138" s="283" t="s">
        <v>693</v>
      </c>
      <c r="D138" s="201"/>
      <c r="E138" s="30"/>
      <c r="F138" s="30"/>
      <c r="G138" s="48"/>
      <c r="H138" s="30"/>
      <c r="I138" s="30"/>
      <c r="J138" s="280"/>
      <c r="K138" s="275"/>
    </row>
    <row r="139" spans="1:11" ht="72.5" outlineLevel="1" x14ac:dyDescent="0.35">
      <c r="A139" s="245">
        <f t="shared" si="10"/>
        <v>6</v>
      </c>
      <c r="B139" s="27" t="s">
        <v>694</v>
      </c>
      <c r="C139" s="283" t="s">
        <v>695</v>
      </c>
      <c r="D139" s="201"/>
      <c r="E139" s="30"/>
      <c r="F139" s="30"/>
      <c r="G139" s="48"/>
      <c r="H139" s="30"/>
      <c r="I139" s="30"/>
      <c r="J139" s="280"/>
      <c r="K139" s="275"/>
    </row>
    <row r="140" spans="1:11" ht="87" outlineLevel="1" x14ac:dyDescent="0.35">
      <c r="A140" s="245">
        <f t="shared" si="10"/>
        <v>7</v>
      </c>
      <c r="B140" s="27" t="s">
        <v>681</v>
      </c>
      <c r="C140" s="283" t="s">
        <v>696</v>
      </c>
      <c r="D140" s="201"/>
      <c r="E140" s="30"/>
      <c r="F140" s="30"/>
      <c r="G140" s="48"/>
      <c r="H140" s="30"/>
      <c r="I140" s="30"/>
      <c r="J140" s="280"/>
      <c r="K140" s="275"/>
    </row>
    <row r="141" spans="1:11" ht="43.5" outlineLevel="1" x14ac:dyDescent="0.35">
      <c r="A141" s="245">
        <f t="shared" si="10"/>
        <v>8</v>
      </c>
      <c r="B141" s="27" t="s">
        <v>682</v>
      </c>
      <c r="C141" s="283" t="s">
        <v>638</v>
      </c>
      <c r="D141" s="201"/>
      <c r="E141" s="30"/>
      <c r="F141" s="30"/>
      <c r="G141" s="48"/>
      <c r="H141" s="30"/>
      <c r="I141" s="30"/>
      <c r="J141" s="280"/>
      <c r="K141" s="275"/>
    </row>
    <row r="142" spans="1:11" ht="29" outlineLevel="1" x14ac:dyDescent="0.35">
      <c r="A142" s="245">
        <f t="shared" si="10"/>
        <v>9</v>
      </c>
      <c r="B142" s="27" t="s">
        <v>684</v>
      </c>
      <c r="C142" s="283" t="s">
        <v>696</v>
      </c>
      <c r="D142" s="201"/>
      <c r="E142" s="30"/>
      <c r="F142" s="30"/>
      <c r="G142" s="48"/>
      <c r="H142" s="30"/>
      <c r="I142" s="30"/>
      <c r="J142" s="280"/>
      <c r="K142" s="275"/>
    </row>
    <row r="143" spans="1:11" ht="101.5" outlineLevel="1" x14ac:dyDescent="0.35">
      <c r="A143" s="245">
        <f t="shared" si="10"/>
        <v>10</v>
      </c>
      <c r="B143" s="27" t="s">
        <v>683</v>
      </c>
      <c r="C143" s="283" t="s">
        <v>696</v>
      </c>
      <c r="D143" s="201"/>
      <c r="E143" s="30"/>
      <c r="F143" s="30"/>
      <c r="G143" s="48"/>
      <c r="H143" s="30"/>
      <c r="I143" s="30"/>
      <c r="J143" s="280"/>
      <c r="K143" s="275"/>
    </row>
    <row r="144" spans="1:11" s="251" customFormat="1" x14ac:dyDescent="0.35">
      <c r="A144" s="191" t="s">
        <v>697</v>
      </c>
      <c r="B144" s="259"/>
      <c r="C144" s="259"/>
      <c r="D144" s="259"/>
      <c r="E144" s="259"/>
      <c r="F144" s="259"/>
      <c r="G144" s="122"/>
      <c r="H144" s="259"/>
      <c r="I144" s="259"/>
      <c r="J144" s="280"/>
      <c r="K144" s="259"/>
    </row>
    <row r="145" spans="1:11" ht="72.5" outlineLevel="1" x14ac:dyDescent="0.35">
      <c r="A145" s="234">
        <v>1</v>
      </c>
      <c r="B145" s="27" t="s">
        <v>572</v>
      </c>
      <c r="C145" s="37" t="s">
        <v>208</v>
      </c>
      <c r="D145" s="201"/>
      <c r="E145" s="272"/>
      <c r="F145" s="272"/>
      <c r="G145" s="48"/>
      <c r="H145" s="272"/>
      <c r="I145" s="30"/>
      <c r="J145" s="280"/>
      <c r="K145" s="275"/>
    </row>
    <row r="146" spans="1:11" ht="72.5" outlineLevel="1" x14ac:dyDescent="0.35">
      <c r="A146" s="234">
        <v>2</v>
      </c>
      <c r="B146" s="27" t="s">
        <v>582</v>
      </c>
      <c r="C146" s="283" t="s">
        <v>209</v>
      </c>
      <c r="D146" s="201"/>
      <c r="E146" s="272"/>
      <c r="F146" s="272"/>
      <c r="G146" s="48"/>
      <c r="H146" s="272"/>
      <c r="I146" s="30"/>
      <c r="J146" s="280"/>
      <c r="K146" s="275"/>
    </row>
    <row r="147" spans="1:11" ht="43.5" outlineLevel="1" x14ac:dyDescent="0.35">
      <c r="A147" s="234">
        <v>3</v>
      </c>
      <c r="B147" s="27" t="s">
        <v>574</v>
      </c>
      <c r="C147" s="283" t="s">
        <v>573</v>
      </c>
      <c r="D147" s="201"/>
      <c r="E147" s="272"/>
      <c r="F147" s="272"/>
      <c r="G147" s="48"/>
      <c r="H147" s="272"/>
      <c r="I147" s="30"/>
      <c r="J147" s="280"/>
      <c r="K147" s="275"/>
    </row>
    <row r="148" spans="1:11" ht="116" outlineLevel="1" x14ac:dyDescent="0.35">
      <c r="A148" s="234">
        <v>4</v>
      </c>
      <c r="B148" s="27" t="s">
        <v>749</v>
      </c>
      <c r="C148" s="283" t="s">
        <v>680</v>
      </c>
      <c r="D148" s="201"/>
      <c r="E148" s="272"/>
      <c r="F148" s="272"/>
      <c r="G148" s="48"/>
      <c r="H148" s="272"/>
      <c r="I148" s="30"/>
      <c r="J148" s="280"/>
      <c r="K148" s="244"/>
    </row>
    <row r="149" spans="1:11" ht="87" outlineLevel="1" x14ac:dyDescent="0.35">
      <c r="A149" s="245">
        <v>5</v>
      </c>
      <c r="B149" s="27" t="s">
        <v>698</v>
      </c>
      <c r="C149" s="283" t="s">
        <v>699</v>
      </c>
      <c r="D149" s="201"/>
      <c r="E149" s="272"/>
      <c r="F149" s="272"/>
      <c r="G149" s="48"/>
      <c r="H149" s="272"/>
      <c r="I149" s="30"/>
      <c r="J149" s="280"/>
      <c r="K149" s="244"/>
    </row>
    <row r="150" spans="1:11" ht="87" outlineLevel="1" x14ac:dyDescent="0.35">
      <c r="A150" s="245">
        <v>6</v>
      </c>
      <c r="B150" s="27" t="s">
        <v>681</v>
      </c>
      <c r="C150" s="283" t="s">
        <v>700</v>
      </c>
      <c r="D150" s="201"/>
      <c r="E150" s="272"/>
      <c r="F150" s="272"/>
      <c r="G150" s="48"/>
      <c r="H150" s="272"/>
      <c r="I150" s="30"/>
      <c r="J150" s="280"/>
      <c r="K150" s="244"/>
    </row>
    <row r="151" spans="1:11" ht="43.5" outlineLevel="1" x14ac:dyDescent="0.35">
      <c r="A151" s="245">
        <v>7</v>
      </c>
      <c r="B151" s="27" t="s">
        <v>682</v>
      </c>
      <c r="C151" s="283" t="s">
        <v>638</v>
      </c>
      <c r="D151" s="201"/>
      <c r="E151" s="272"/>
      <c r="F151" s="272"/>
      <c r="G151" s="48"/>
      <c r="H151" s="272"/>
      <c r="I151" s="30"/>
      <c r="J151" s="280"/>
      <c r="K151" s="244"/>
    </row>
    <row r="152" spans="1:11" ht="29" outlineLevel="1" x14ac:dyDescent="0.35">
      <c r="A152" s="245">
        <v>8</v>
      </c>
      <c r="B152" s="27" t="s">
        <v>684</v>
      </c>
      <c r="C152" s="283" t="s">
        <v>700</v>
      </c>
      <c r="D152" s="201"/>
      <c r="E152" s="272"/>
      <c r="F152" s="272"/>
      <c r="G152" s="48"/>
      <c r="H152" s="272"/>
      <c r="I152" s="30"/>
      <c r="J152" s="280"/>
      <c r="K152" s="244"/>
    </row>
    <row r="153" spans="1:11" ht="101.5" outlineLevel="1" x14ac:dyDescent="0.35">
      <c r="A153" s="245">
        <v>9</v>
      </c>
      <c r="B153" s="27" t="s">
        <v>683</v>
      </c>
      <c r="C153" s="283" t="s">
        <v>700</v>
      </c>
      <c r="D153" s="201"/>
      <c r="E153" s="275"/>
      <c r="F153" s="275"/>
      <c r="G153" s="48"/>
      <c r="H153" s="275"/>
      <c r="I153" s="30"/>
      <c r="J153" s="280"/>
      <c r="K153" s="244"/>
    </row>
    <row r="154" spans="1:11" s="251" customFormat="1" x14ac:dyDescent="0.35">
      <c r="A154" s="191" t="s">
        <v>760</v>
      </c>
      <c r="B154" s="241"/>
      <c r="C154" s="241"/>
      <c r="D154" s="277"/>
      <c r="E154" s="122"/>
      <c r="F154" s="122"/>
      <c r="G154" s="122"/>
      <c r="H154" s="122"/>
      <c r="I154" s="276"/>
      <c r="J154" s="280"/>
      <c r="K154" s="122"/>
    </row>
    <row r="155" spans="1:11" ht="72.5" outlineLevel="1" x14ac:dyDescent="0.35">
      <c r="A155" s="234">
        <v>1</v>
      </c>
      <c r="B155" s="27" t="s">
        <v>572</v>
      </c>
      <c r="C155" s="37" t="s">
        <v>208</v>
      </c>
      <c r="D155" s="203"/>
      <c r="E155" s="272"/>
      <c r="F155" s="272"/>
      <c r="G155" s="48"/>
      <c r="H155" s="272"/>
      <c r="I155" s="274"/>
      <c r="J155" s="280"/>
      <c r="K155" s="207"/>
    </row>
    <row r="156" spans="1:11" ht="72.5" outlineLevel="1" x14ac:dyDescent="0.35">
      <c r="A156" s="234">
        <v>2</v>
      </c>
      <c r="B156" s="27" t="s">
        <v>582</v>
      </c>
      <c r="C156" s="283" t="s">
        <v>209</v>
      </c>
      <c r="D156" s="203"/>
      <c r="E156" s="272"/>
      <c r="F156" s="272"/>
      <c r="G156" s="48"/>
      <c r="H156" s="272"/>
      <c r="I156" s="274"/>
      <c r="J156" s="280"/>
      <c r="K156" s="207"/>
    </row>
    <row r="157" spans="1:11" ht="43.5" outlineLevel="1" x14ac:dyDescent="0.35">
      <c r="A157" s="234">
        <v>3</v>
      </c>
      <c r="B157" s="27" t="s">
        <v>574</v>
      </c>
      <c r="C157" s="283" t="s">
        <v>573</v>
      </c>
      <c r="D157" s="203"/>
      <c r="E157" s="272"/>
      <c r="F157" s="272"/>
      <c r="G157" s="48"/>
      <c r="H157" s="272"/>
      <c r="I157" s="274"/>
      <c r="J157" s="280"/>
      <c r="K157" s="207"/>
    </row>
    <row r="158" spans="1:11" ht="116" outlineLevel="1" x14ac:dyDescent="0.35">
      <c r="A158" s="234">
        <v>4</v>
      </c>
      <c r="B158" s="27" t="s">
        <v>749</v>
      </c>
      <c r="C158" s="283" t="s">
        <v>680</v>
      </c>
      <c r="D158" s="203"/>
      <c r="E158" s="272"/>
      <c r="F158" s="272"/>
      <c r="G158" s="48"/>
      <c r="H158" s="272"/>
      <c r="I158" s="274"/>
      <c r="J158" s="280"/>
      <c r="K158" s="207"/>
    </row>
    <row r="159" spans="1:11" ht="101.5" outlineLevel="1" x14ac:dyDescent="0.35">
      <c r="A159" s="246">
        <v>5</v>
      </c>
      <c r="B159" s="50" t="s">
        <v>701</v>
      </c>
      <c r="C159" s="283" t="s">
        <v>704</v>
      </c>
      <c r="D159" s="203"/>
      <c r="E159" s="272"/>
      <c r="F159" s="272"/>
      <c r="G159" s="48"/>
      <c r="H159" s="272"/>
      <c r="I159" s="274"/>
      <c r="J159" s="280"/>
      <c r="K159" s="207"/>
    </row>
    <row r="160" spans="1:11" ht="87" outlineLevel="1" x14ac:dyDescent="0.35">
      <c r="A160" s="246">
        <v>6</v>
      </c>
      <c r="B160" s="190" t="s">
        <v>702</v>
      </c>
      <c r="C160" s="283" t="s">
        <v>704</v>
      </c>
      <c r="D160" s="203"/>
      <c r="E160" s="272"/>
      <c r="F160" s="272"/>
      <c r="G160" s="48"/>
      <c r="H160" s="272"/>
      <c r="I160" s="274"/>
      <c r="J160" s="280"/>
      <c r="K160" s="207"/>
    </row>
    <row r="161" spans="1:11" ht="101.5" outlineLevel="1" x14ac:dyDescent="0.35">
      <c r="A161" s="246">
        <v>7</v>
      </c>
      <c r="B161" s="190" t="s">
        <v>782</v>
      </c>
      <c r="C161" s="283" t="s">
        <v>796</v>
      </c>
      <c r="D161" s="203"/>
      <c r="E161" s="272"/>
      <c r="F161" s="272"/>
      <c r="G161" s="48"/>
      <c r="H161" s="272"/>
      <c r="I161" s="274"/>
      <c r="J161" s="280"/>
      <c r="K161" s="207"/>
    </row>
    <row r="162" spans="1:11" ht="119" customHeight="1" outlineLevel="1" x14ac:dyDescent="0.35">
      <c r="A162" s="246">
        <v>8</v>
      </c>
      <c r="B162" s="190" t="s">
        <v>783</v>
      </c>
      <c r="C162" s="283" t="s">
        <v>797</v>
      </c>
      <c r="D162" s="203"/>
      <c r="E162" s="272"/>
      <c r="F162" s="272"/>
      <c r="G162" s="48"/>
      <c r="H162" s="272"/>
      <c r="I162" s="274"/>
      <c r="J162" s="280"/>
      <c r="K162" s="207"/>
    </row>
    <row r="163" spans="1:11" ht="87" outlineLevel="1" x14ac:dyDescent="0.35">
      <c r="A163" s="246">
        <v>9</v>
      </c>
      <c r="B163" s="27" t="s">
        <v>681</v>
      </c>
      <c r="C163" s="283" t="s">
        <v>703</v>
      </c>
      <c r="D163" s="203"/>
      <c r="E163" s="48"/>
      <c r="F163" s="48"/>
      <c r="G163" s="48"/>
      <c r="H163" s="48"/>
      <c r="I163" s="274"/>
      <c r="J163" s="280"/>
      <c r="K163" s="210"/>
    </row>
    <row r="164" spans="1:11" ht="43.5" outlineLevel="1" collapsed="1" x14ac:dyDescent="0.35">
      <c r="A164" s="246">
        <v>10</v>
      </c>
      <c r="B164" s="27" t="s">
        <v>682</v>
      </c>
      <c r="C164" s="283" t="s">
        <v>638</v>
      </c>
      <c r="D164" s="203"/>
      <c r="E164" s="48"/>
      <c r="F164" s="48"/>
      <c r="G164" s="48"/>
      <c r="H164" s="48"/>
      <c r="I164" s="274"/>
      <c r="J164" s="280"/>
      <c r="K164" s="207"/>
    </row>
    <row r="165" spans="1:11" ht="43.5" outlineLevel="1" collapsed="1" x14ac:dyDescent="0.35">
      <c r="A165" s="246">
        <v>11</v>
      </c>
      <c r="B165" s="27" t="s">
        <v>684</v>
      </c>
      <c r="C165" s="283" t="s">
        <v>703</v>
      </c>
      <c r="D165" s="203"/>
      <c r="E165" s="48"/>
      <c r="F165" s="48"/>
      <c r="G165" s="48"/>
      <c r="H165" s="48"/>
      <c r="I165" s="274"/>
      <c r="J165" s="280"/>
      <c r="K165" s="207"/>
    </row>
    <row r="166" spans="1:11" ht="72.5" outlineLevel="1" x14ac:dyDescent="0.35">
      <c r="A166" s="246">
        <v>12</v>
      </c>
      <c r="B166" s="190" t="s">
        <v>784</v>
      </c>
      <c r="C166" s="283" t="s">
        <v>798</v>
      </c>
      <c r="D166" s="203"/>
      <c r="E166" s="48"/>
      <c r="F166" s="48"/>
      <c r="G166" s="48"/>
      <c r="H166" s="48"/>
      <c r="I166" s="274"/>
      <c r="J166" s="280"/>
      <c r="K166" s="207"/>
    </row>
    <row r="167" spans="1:11" ht="101.5" outlineLevel="1" x14ac:dyDescent="0.35">
      <c r="A167" s="246">
        <v>13</v>
      </c>
      <c r="B167" s="27" t="s">
        <v>683</v>
      </c>
      <c r="C167" s="283" t="s">
        <v>703</v>
      </c>
      <c r="D167" s="203"/>
      <c r="E167" s="48"/>
      <c r="F167" s="48"/>
      <c r="G167" s="48"/>
      <c r="H167" s="48"/>
      <c r="I167" s="274"/>
      <c r="J167" s="280"/>
      <c r="K167" s="207"/>
    </row>
    <row r="168" spans="1:11" x14ac:dyDescent="0.35">
      <c r="A168" s="191" t="s">
        <v>705</v>
      </c>
      <c r="B168" s="259"/>
      <c r="C168" s="259"/>
      <c r="D168" s="259"/>
      <c r="E168" s="259"/>
      <c r="F168" s="259"/>
      <c r="G168" s="122"/>
      <c r="H168" s="259"/>
      <c r="I168" s="259"/>
      <c r="J168" s="280"/>
      <c r="K168" s="259"/>
    </row>
    <row r="169" spans="1:11" ht="72.5" outlineLevel="1" x14ac:dyDescent="0.35">
      <c r="A169" s="246">
        <v>1</v>
      </c>
      <c r="B169" s="27" t="s">
        <v>572</v>
      </c>
      <c r="C169" s="37" t="s">
        <v>208</v>
      </c>
      <c r="D169" s="201"/>
      <c r="E169" s="272"/>
      <c r="F169" s="272"/>
      <c r="G169" s="48"/>
      <c r="H169" s="272"/>
      <c r="I169" s="30"/>
      <c r="J169" s="280"/>
      <c r="K169" s="244"/>
    </row>
    <row r="170" spans="1:11" ht="43.5" outlineLevel="1" x14ac:dyDescent="0.35">
      <c r="A170" s="246">
        <f>A169+1</f>
        <v>2</v>
      </c>
      <c r="B170" s="27" t="s">
        <v>706</v>
      </c>
      <c r="C170" s="283" t="s">
        <v>573</v>
      </c>
      <c r="D170" s="201"/>
      <c r="E170" s="272"/>
      <c r="F170" s="272"/>
      <c r="G170" s="48"/>
      <c r="H170" s="272"/>
      <c r="I170" s="30"/>
      <c r="J170" s="280"/>
      <c r="K170" s="244"/>
    </row>
    <row r="171" spans="1:11" ht="116" outlineLevel="1" x14ac:dyDescent="0.35">
      <c r="A171" s="281">
        <f>A170+1</f>
        <v>3</v>
      </c>
      <c r="B171" s="27" t="s">
        <v>778</v>
      </c>
      <c r="C171" s="283" t="s">
        <v>680</v>
      </c>
      <c r="D171" s="201"/>
      <c r="E171" s="272"/>
      <c r="F171" s="272"/>
      <c r="G171" s="48"/>
      <c r="H171" s="272"/>
      <c r="I171" s="30"/>
      <c r="J171" s="280"/>
      <c r="K171" s="244"/>
    </row>
    <row r="172" spans="1:11" ht="58" outlineLevel="1" x14ac:dyDescent="0.35">
      <c r="A172" s="281">
        <f t="shared" ref="A172:A180" si="11">A171+1</f>
        <v>4</v>
      </c>
      <c r="B172" s="27" t="s">
        <v>707</v>
      </c>
      <c r="C172" s="283" t="s">
        <v>708</v>
      </c>
      <c r="D172" s="201"/>
      <c r="E172" s="272"/>
      <c r="F172" s="272"/>
      <c r="G172" s="48"/>
      <c r="H172" s="272"/>
      <c r="I172" s="30"/>
      <c r="J172" s="280"/>
      <c r="K172" s="244"/>
    </row>
    <row r="173" spans="1:11" ht="72.5" outlineLevel="1" x14ac:dyDescent="0.35">
      <c r="A173" s="281">
        <f t="shared" si="11"/>
        <v>5</v>
      </c>
      <c r="B173" s="27" t="s">
        <v>675</v>
      </c>
      <c r="C173" s="283" t="s">
        <v>676</v>
      </c>
      <c r="D173" s="201"/>
      <c r="E173" s="272"/>
      <c r="F173" s="272"/>
      <c r="G173" s="48"/>
      <c r="H173" s="272"/>
      <c r="I173" s="30"/>
      <c r="J173" s="280"/>
      <c r="K173" s="244"/>
    </row>
    <row r="174" spans="1:11" ht="29" outlineLevel="1" x14ac:dyDescent="0.35">
      <c r="A174" s="281">
        <f t="shared" si="11"/>
        <v>6</v>
      </c>
      <c r="B174" s="254" t="s">
        <v>709</v>
      </c>
      <c r="C174" s="27" t="s">
        <v>210</v>
      </c>
      <c r="D174" s="201"/>
      <c r="E174" s="272"/>
      <c r="F174" s="272"/>
      <c r="G174" s="48"/>
      <c r="H174" s="272"/>
      <c r="I174" s="30"/>
      <c r="J174" s="280"/>
      <c r="K174" s="244"/>
    </row>
    <row r="175" spans="1:11" ht="58" outlineLevel="1" x14ac:dyDescent="0.35">
      <c r="A175" s="281">
        <f t="shared" si="11"/>
        <v>7</v>
      </c>
      <c r="B175" s="27" t="s">
        <v>623</v>
      </c>
      <c r="C175" s="27" t="s">
        <v>276</v>
      </c>
      <c r="D175" s="201"/>
      <c r="E175" s="272"/>
      <c r="F175" s="272"/>
      <c r="G175" s="48"/>
      <c r="H175" s="272"/>
      <c r="I175" s="30"/>
      <c r="J175" s="280"/>
      <c r="K175" s="244"/>
    </row>
    <row r="176" spans="1:11" ht="43.5" outlineLevel="1" x14ac:dyDescent="0.35">
      <c r="A176" s="281">
        <f t="shared" si="11"/>
        <v>8</v>
      </c>
      <c r="B176" s="27" t="s">
        <v>780</v>
      </c>
      <c r="C176" s="27" t="s">
        <v>277</v>
      </c>
      <c r="D176" s="201"/>
      <c r="E176" s="272"/>
      <c r="F176" s="272"/>
      <c r="G176" s="48"/>
      <c r="H176" s="272"/>
      <c r="I176" s="30"/>
      <c r="J176" s="280"/>
      <c r="K176" s="244"/>
    </row>
    <row r="177" spans="1:11" ht="43.5" outlineLevel="1" x14ac:dyDescent="0.35">
      <c r="A177" s="281">
        <f t="shared" si="11"/>
        <v>9</v>
      </c>
      <c r="B177" s="27" t="s">
        <v>781</v>
      </c>
      <c r="C177" s="27" t="s">
        <v>212</v>
      </c>
      <c r="D177" s="201"/>
      <c r="E177" s="272"/>
      <c r="F177" s="272"/>
      <c r="G177" s="48"/>
      <c r="H177" s="272"/>
      <c r="I177" s="30"/>
      <c r="J177" s="280"/>
      <c r="K177" s="244"/>
    </row>
    <row r="178" spans="1:11" ht="29" outlineLevel="1" x14ac:dyDescent="0.35">
      <c r="A178" s="281">
        <f t="shared" si="11"/>
        <v>10</v>
      </c>
      <c r="B178" s="27" t="s">
        <v>626</v>
      </c>
      <c r="C178" s="27" t="s">
        <v>278</v>
      </c>
      <c r="D178" s="201"/>
      <c r="E178" s="272"/>
      <c r="F178" s="272"/>
      <c r="G178" s="48"/>
      <c r="H178" s="272"/>
      <c r="I178" s="30"/>
      <c r="J178" s="280"/>
      <c r="K178" s="244"/>
    </row>
    <row r="179" spans="1:11" ht="29" outlineLevel="1" x14ac:dyDescent="0.35">
      <c r="A179" s="281">
        <f t="shared" si="11"/>
        <v>11</v>
      </c>
      <c r="B179" s="27" t="s">
        <v>227</v>
      </c>
      <c r="C179" s="27" t="s">
        <v>280</v>
      </c>
      <c r="D179" s="201"/>
      <c r="E179" s="272"/>
      <c r="F179" s="272"/>
      <c r="G179" s="48"/>
      <c r="H179" s="272"/>
      <c r="I179" s="30"/>
      <c r="J179" s="280"/>
      <c r="K179" s="244"/>
    </row>
    <row r="180" spans="1:11" ht="43.5" outlineLevel="1" x14ac:dyDescent="0.35">
      <c r="A180" s="281">
        <f t="shared" si="11"/>
        <v>12</v>
      </c>
      <c r="B180" s="27" t="s">
        <v>710</v>
      </c>
      <c r="C180" s="283" t="s">
        <v>708</v>
      </c>
      <c r="D180" s="201"/>
      <c r="E180" s="272"/>
      <c r="F180" s="272"/>
      <c r="G180" s="48"/>
      <c r="H180" s="272"/>
      <c r="I180" s="30"/>
      <c r="J180" s="280"/>
      <c r="K180" s="244"/>
    </row>
    <row r="181" spans="1:11" x14ac:dyDescent="0.35">
      <c r="A181" s="191" t="s">
        <v>711</v>
      </c>
      <c r="B181" s="259"/>
      <c r="C181" s="259"/>
      <c r="D181" s="259"/>
      <c r="E181" s="259"/>
      <c r="F181" s="259"/>
      <c r="G181" s="122"/>
      <c r="H181" s="259"/>
      <c r="I181" s="259"/>
      <c r="J181" s="280"/>
      <c r="K181" s="259"/>
    </row>
    <row r="182" spans="1:11" ht="72.5" outlineLevel="1" x14ac:dyDescent="0.35">
      <c r="A182" s="246">
        <v>1</v>
      </c>
      <c r="B182" s="27" t="s">
        <v>572</v>
      </c>
      <c r="C182" s="37" t="s">
        <v>208</v>
      </c>
      <c r="D182" s="201"/>
      <c r="E182" s="272"/>
      <c r="F182" s="272"/>
      <c r="G182" s="48"/>
      <c r="H182" s="272"/>
      <c r="I182" s="30"/>
      <c r="J182" s="280"/>
      <c r="K182" s="244"/>
    </row>
    <row r="183" spans="1:11" ht="43.5" outlineLevel="1" x14ac:dyDescent="0.35">
      <c r="A183" s="246">
        <f>A182+1</f>
        <v>2</v>
      </c>
      <c r="B183" s="27" t="s">
        <v>706</v>
      </c>
      <c r="C183" s="283" t="s">
        <v>573</v>
      </c>
      <c r="D183" s="201"/>
      <c r="E183" s="272"/>
      <c r="F183" s="272"/>
      <c r="G183" s="48"/>
      <c r="H183" s="272"/>
      <c r="I183" s="30"/>
      <c r="J183" s="280"/>
      <c r="K183" s="244"/>
    </row>
    <row r="184" spans="1:11" ht="116" outlineLevel="1" x14ac:dyDescent="0.35">
      <c r="A184" s="246">
        <f>A183+1</f>
        <v>3</v>
      </c>
      <c r="B184" s="27" t="s">
        <v>778</v>
      </c>
      <c r="C184" s="283" t="s">
        <v>680</v>
      </c>
      <c r="D184" s="201"/>
      <c r="E184" s="272"/>
      <c r="F184" s="272"/>
      <c r="G184" s="48"/>
      <c r="H184" s="272"/>
      <c r="I184" s="30"/>
      <c r="J184" s="280"/>
      <c r="K184" s="244"/>
    </row>
    <row r="185" spans="1:11" ht="101.5" outlineLevel="1" x14ac:dyDescent="0.35">
      <c r="A185" s="281">
        <f t="shared" ref="A185:A194" si="12">A184+1</f>
        <v>4</v>
      </c>
      <c r="B185" s="27" t="s">
        <v>712</v>
      </c>
      <c r="C185" s="283" t="s">
        <v>713</v>
      </c>
      <c r="D185" s="201"/>
      <c r="E185" s="272"/>
      <c r="F185" s="272"/>
      <c r="G185" s="48"/>
      <c r="H185" s="272"/>
      <c r="I185" s="30"/>
      <c r="J185" s="280"/>
      <c r="K185" s="244"/>
    </row>
    <row r="186" spans="1:11" ht="72.5" outlineLevel="1" x14ac:dyDescent="0.35">
      <c r="A186" s="281">
        <f t="shared" si="12"/>
        <v>5</v>
      </c>
      <c r="B186" s="27" t="s">
        <v>675</v>
      </c>
      <c r="C186" s="283" t="s">
        <v>676</v>
      </c>
      <c r="D186" s="201"/>
      <c r="E186" s="272"/>
      <c r="F186" s="272"/>
      <c r="G186" s="48"/>
      <c r="H186" s="272"/>
      <c r="I186" s="30"/>
      <c r="J186" s="280"/>
      <c r="K186" s="244"/>
    </row>
    <row r="187" spans="1:11" ht="43.5" outlineLevel="1" x14ac:dyDescent="0.35">
      <c r="A187" s="281">
        <f t="shared" si="12"/>
        <v>6</v>
      </c>
      <c r="B187" s="254" t="s">
        <v>785</v>
      </c>
      <c r="C187" s="27" t="s">
        <v>210</v>
      </c>
      <c r="D187" s="201"/>
      <c r="E187" s="272"/>
      <c r="F187" s="272"/>
      <c r="G187" s="48"/>
      <c r="H187" s="272"/>
      <c r="I187" s="30"/>
      <c r="J187" s="280"/>
      <c r="K187" s="244"/>
    </row>
    <row r="188" spans="1:11" ht="87" outlineLevel="1" x14ac:dyDescent="0.35">
      <c r="A188" s="281">
        <f t="shared" si="12"/>
        <v>7</v>
      </c>
      <c r="B188" s="27" t="s">
        <v>786</v>
      </c>
      <c r="C188" s="283" t="s">
        <v>714</v>
      </c>
      <c r="D188" s="201"/>
      <c r="E188" s="272"/>
      <c r="F188" s="272"/>
      <c r="G188" s="48"/>
      <c r="H188" s="272"/>
      <c r="I188" s="30"/>
      <c r="J188" s="280"/>
      <c r="K188" s="244"/>
    </row>
    <row r="189" spans="1:11" ht="58" outlineLevel="1" x14ac:dyDescent="0.35">
      <c r="A189" s="281">
        <f t="shared" si="12"/>
        <v>8</v>
      </c>
      <c r="B189" s="27" t="s">
        <v>623</v>
      </c>
      <c r="C189" s="27" t="s">
        <v>276</v>
      </c>
      <c r="D189" s="201"/>
      <c r="E189" s="272"/>
      <c r="F189" s="272"/>
      <c r="G189" s="48"/>
      <c r="H189" s="272"/>
      <c r="I189" s="30"/>
      <c r="J189" s="280"/>
      <c r="K189" s="244"/>
    </row>
    <row r="190" spans="1:11" ht="43.5" outlineLevel="1" x14ac:dyDescent="0.35">
      <c r="A190" s="281">
        <f t="shared" si="12"/>
        <v>9</v>
      </c>
      <c r="B190" s="27" t="s">
        <v>780</v>
      </c>
      <c r="C190" s="27" t="s">
        <v>277</v>
      </c>
      <c r="D190" s="201"/>
      <c r="E190" s="272"/>
      <c r="F190" s="272"/>
      <c r="G190" s="48"/>
      <c r="H190" s="272"/>
      <c r="I190" s="30"/>
      <c r="J190" s="280"/>
      <c r="K190" s="244"/>
    </row>
    <row r="191" spans="1:11" ht="43.5" outlineLevel="1" x14ac:dyDescent="0.35">
      <c r="A191" s="281">
        <f t="shared" si="12"/>
        <v>10</v>
      </c>
      <c r="B191" s="27" t="s">
        <v>781</v>
      </c>
      <c r="C191" s="27" t="s">
        <v>212</v>
      </c>
      <c r="D191" s="201"/>
      <c r="E191" s="272"/>
      <c r="F191" s="272"/>
      <c r="G191" s="48"/>
      <c r="H191" s="272"/>
      <c r="I191" s="30"/>
      <c r="J191" s="280"/>
      <c r="K191" s="244"/>
    </row>
    <row r="192" spans="1:11" ht="72.5" outlineLevel="1" x14ac:dyDescent="0.35">
      <c r="A192" s="281">
        <f t="shared" si="12"/>
        <v>11</v>
      </c>
      <c r="B192" s="27" t="s">
        <v>715</v>
      </c>
      <c r="C192" s="27" t="s">
        <v>716</v>
      </c>
      <c r="D192" s="201"/>
      <c r="E192" s="272"/>
      <c r="F192" s="272"/>
      <c r="G192" s="48"/>
      <c r="H192" s="272"/>
      <c r="I192" s="30"/>
      <c r="J192" s="280"/>
      <c r="K192" s="244"/>
    </row>
    <row r="193" spans="1:11" ht="29" outlineLevel="1" x14ac:dyDescent="0.35">
      <c r="A193" s="281">
        <f t="shared" si="12"/>
        <v>12</v>
      </c>
      <c r="B193" s="27" t="s">
        <v>227</v>
      </c>
      <c r="C193" s="27" t="s">
        <v>280</v>
      </c>
      <c r="D193" s="201"/>
      <c r="E193" s="272"/>
      <c r="F193" s="272"/>
      <c r="G193" s="48"/>
      <c r="H193" s="272"/>
      <c r="I193" s="30"/>
      <c r="J193" s="280"/>
      <c r="K193" s="244"/>
    </row>
    <row r="194" spans="1:11" ht="29" outlineLevel="1" x14ac:dyDescent="0.35">
      <c r="A194" s="281">
        <f t="shared" si="12"/>
        <v>13</v>
      </c>
      <c r="B194" s="27" t="s">
        <v>717</v>
      </c>
      <c r="C194" s="283" t="s">
        <v>713</v>
      </c>
      <c r="D194" s="201"/>
      <c r="E194" s="272"/>
      <c r="F194" s="272"/>
      <c r="G194" s="48"/>
      <c r="H194" s="272"/>
      <c r="I194" s="30"/>
      <c r="J194" s="280"/>
      <c r="K194" s="244"/>
    </row>
    <row r="195" spans="1:11" x14ac:dyDescent="0.35">
      <c r="A195" s="236"/>
      <c r="B195" s="53"/>
      <c r="C195" s="53"/>
      <c r="K195" s="117"/>
    </row>
    <row r="196" spans="1:11" x14ac:dyDescent="0.35">
      <c r="A196" s="236"/>
      <c r="B196" s="62"/>
      <c r="C196" s="55"/>
      <c r="K196" s="117"/>
    </row>
    <row r="197" spans="1:11" x14ac:dyDescent="0.35">
      <c r="A197" s="236"/>
      <c r="B197" s="62"/>
      <c r="C197" s="55"/>
      <c r="K197" s="117"/>
    </row>
    <row r="198" spans="1:11" x14ac:dyDescent="0.35">
      <c r="A198" s="236"/>
      <c r="B198" s="98"/>
      <c r="C198" s="23"/>
      <c r="K198" s="117"/>
    </row>
    <row r="199" spans="1:11" x14ac:dyDescent="0.35">
      <c r="A199" s="236"/>
      <c r="B199" s="62"/>
      <c r="C199" s="55"/>
      <c r="K199" s="117"/>
    </row>
    <row r="200" spans="1:11" x14ac:dyDescent="0.35">
      <c r="A200" s="236"/>
      <c r="B200" s="62"/>
      <c r="C200" s="55"/>
      <c r="K200" s="117"/>
    </row>
    <row r="201" spans="1:11" x14ac:dyDescent="0.35">
      <c r="A201" s="236"/>
      <c r="B201" s="62"/>
      <c r="C201" s="55"/>
      <c r="K201" s="117"/>
    </row>
    <row r="202" spans="1:11" x14ac:dyDescent="0.35">
      <c r="A202" s="236"/>
      <c r="B202" s="62"/>
      <c r="C202" s="55"/>
      <c r="K202" s="117"/>
    </row>
    <row r="203" spans="1:11" x14ac:dyDescent="0.35">
      <c r="A203" s="236"/>
      <c r="B203" s="62"/>
      <c r="C203" s="55"/>
      <c r="K203" s="117"/>
    </row>
    <row r="204" spans="1:11" x14ac:dyDescent="0.35">
      <c r="A204" s="236"/>
      <c r="B204" s="240"/>
      <c r="C204" s="43"/>
      <c r="K204" s="117"/>
    </row>
    <row r="205" spans="1:11" x14ac:dyDescent="0.35">
      <c r="A205" s="236"/>
      <c r="B205" s="62"/>
      <c r="C205" s="55"/>
      <c r="K205" s="117"/>
    </row>
    <row r="206" spans="1:11" x14ac:dyDescent="0.35">
      <c r="A206" s="236"/>
      <c r="B206" s="62"/>
      <c r="C206" s="55"/>
      <c r="K206" s="117"/>
    </row>
    <row r="207" spans="1:11" x14ac:dyDescent="0.35">
      <c r="A207" s="236"/>
      <c r="B207" s="53"/>
      <c r="K207" s="117"/>
    </row>
    <row r="208" spans="1:11" x14ac:dyDescent="0.35">
      <c r="A208" s="236"/>
      <c r="B208" s="53"/>
      <c r="K208" s="117"/>
    </row>
    <row r="209" spans="1:11" x14ac:dyDescent="0.35">
      <c r="A209" s="236"/>
      <c r="B209" s="53"/>
      <c r="K209" s="117"/>
    </row>
    <row r="210" spans="1:11" collapsed="1" x14ac:dyDescent="0.35">
      <c r="A210" s="236"/>
      <c r="B210" s="53"/>
      <c r="K210" s="117"/>
    </row>
    <row r="211" spans="1:11" collapsed="1" x14ac:dyDescent="0.35">
      <c r="A211" s="236"/>
      <c r="B211" s="53"/>
      <c r="K211" s="117"/>
    </row>
    <row r="212" spans="1:11" x14ac:dyDescent="0.35">
      <c r="A212" s="236"/>
      <c r="B212" s="53"/>
      <c r="K212" s="208"/>
    </row>
    <row r="213" spans="1:11" x14ac:dyDescent="0.35">
      <c r="A213" s="236"/>
      <c r="B213" s="53"/>
      <c r="K213" s="117"/>
    </row>
    <row r="214" spans="1:11" x14ac:dyDescent="0.35">
      <c r="A214" s="236"/>
      <c r="B214" s="240"/>
      <c r="C214" s="43"/>
      <c r="K214" s="117"/>
    </row>
    <row r="215" spans="1:11" x14ac:dyDescent="0.35">
      <c r="A215" s="236"/>
      <c r="B215" s="62"/>
      <c r="C215" s="55"/>
      <c r="K215" s="117"/>
    </row>
    <row r="216" spans="1:11" x14ac:dyDescent="0.35">
      <c r="A216" s="236"/>
      <c r="B216" s="62"/>
      <c r="C216" s="55"/>
      <c r="K216" s="117"/>
    </row>
    <row r="217" spans="1:11" x14ac:dyDescent="0.35">
      <c r="A217" s="236"/>
      <c r="B217" s="62"/>
      <c r="C217" s="55"/>
      <c r="K217" s="117"/>
    </row>
    <row r="218" spans="1:11" x14ac:dyDescent="0.35">
      <c r="A218" s="236"/>
      <c r="B218" s="240"/>
      <c r="C218" s="43"/>
      <c r="K218" s="117"/>
    </row>
    <row r="219" spans="1:11" x14ac:dyDescent="0.35">
      <c r="A219" s="236"/>
      <c r="B219" s="62"/>
      <c r="C219" s="55"/>
      <c r="K219" s="117"/>
    </row>
    <row r="220" spans="1:11" x14ac:dyDescent="0.35">
      <c r="A220" s="236"/>
      <c r="B220" s="62"/>
      <c r="C220" s="55"/>
      <c r="K220" s="117"/>
    </row>
    <row r="221" spans="1:11" x14ac:dyDescent="0.35">
      <c r="A221" s="236"/>
      <c r="B221" s="62"/>
      <c r="C221" s="55"/>
      <c r="K221" s="117"/>
    </row>
    <row r="222" spans="1:11" x14ac:dyDescent="0.35">
      <c r="A222" s="236"/>
      <c r="B222" s="62"/>
      <c r="C222" s="55"/>
      <c r="K222" s="117"/>
    </row>
    <row r="223" spans="1:11" x14ac:dyDescent="0.35">
      <c r="A223" s="236"/>
      <c r="B223" s="62"/>
      <c r="C223" s="55"/>
      <c r="K223" s="117"/>
    </row>
    <row r="224" spans="1:11" x14ac:dyDescent="0.35">
      <c r="A224" s="236"/>
      <c r="B224" s="62"/>
      <c r="C224" s="55"/>
      <c r="K224" s="117"/>
    </row>
    <row r="225" spans="1:11" x14ac:dyDescent="0.35">
      <c r="A225" s="236"/>
      <c r="B225" s="53"/>
      <c r="K225" s="117"/>
    </row>
    <row r="226" spans="1:11" x14ac:dyDescent="0.35">
      <c r="A226" s="236"/>
      <c r="B226" s="53"/>
      <c r="K226" s="117"/>
    </row>
    <row r="227" spans="1:11" x14ac:dyDescent="0.35">
      <c r="A227" s="236"/>
      <c r="B227" s="53"/>
      <c r="K227" s="117"/>
    </row>
    <row r="228" spans="1:11" collapsed="1" x14ac:dyDescent="0.35">
      <c r="A228" s="236"/>
      <c r="B228" s="53"/>
      <c r="K228" s="117"/>
    </row>
    <row r="229" spans="1:11" collapsed="1" x14ac:dyDescent="0.35">
      <c r="A229" s="236"/>
      <c r="B229" s="53"/>
      <c r="K229" s="117"/>
    </row>
    <row r="230" spans="1:11" x14ac:dyDescent="0.35">
      <c r="A230" s="236"/>
      <c r="B230" s="53"/>
      <c r="K230" s="117"/>
    </row>
    <row r="231" spans="1:11" x14ac:dyDescent="0.35">
      <c r="A231" s="236"/>
      <c r="B231" s="53"/>
      <c r="K231" s="149"/>
    </row>
    <row r="232" spans="1:11" x14ac:dyDescent="0.35">
      <c r="A232" s="236"/>
      <c r="B232" s="53"/>
      <c r="K232" s="117"/>
    </row>
    <row r="233" spans="1:11" x14ac:dyDescent="0.35">
      <c r="A233" s="236"/>
      <c r="B233" s="53"/>
      <c r="K233" s="117"/>
    </row>
    <row r="234" spans="1:11" x14ac:dyDescent="0.35">
      <c r="A234" s="236"/>
      <c r="B234" s="53"/>
      <c r="K234" s="117"/>
    </row>
    <row r="235" spans="1:11" collapsed="1" x14ac:dyDescent="0.35">
      <c r="A235" s="236"/>
      <c r="B235" s="53"/>
      <c r="K235" s="117"/>
    </row>
    <row r="236" spans="1:11" collapsed="1" x14ac:dyDescent="0.35">
      <c r="A236" s="236"/>
      <c r="B236" s="53"/>
      <c r="K236" s="117"/>
    </row>
    <row r="237" spans="1:11" x14ac:dyDescent="0.35">
      <c r="A237" s="236"/>
      <c r="B237" s="53"/>
      <c r="K237" s="117"/>
    </row>
    <row r="238" spans="1:11" x14ac:dyDescent="0.35">
      <c r="A238" s="236"/>
      <c r="B238" s="53"/>
      <c r="K238" s="149"/>
    </row>
    <row r="239" spans="1:11" x14ac:dyDescent="0.35">
      <c r="A239" s="236"/>
      <c r="B239" s="53"/>
      <c r="K239" s="117"/>
    </row>
    <row r="240" spans="1:11" x14ac:dyDescent="0.35">
      <c r="A240" s="236"/>
      <c r="B240" s="53"/>
      <c r="K240" s="117"/>
    </row>
    <row r="241" spans="1:11" x14ac:dyDescent="0.35">
      <c r="A241" s="236"/>
      <c r="B241" s="53"/>
      <c r="K241" s="117"/>
    </row>
    <row r="242" spans="1:11" x14ac:dyDescent="0.35">
      <c r="A242" s="236"/>
      <c r="B242" s="53"/>
      <c r="K242" s="117"/>
    </row>
    <row r="243" spans="1:11" x14ac:dyDescent="0.35">
      <c r="A243" s="236"/>
      <c r="B243" s="53"/>
      <c r="K243" s="117"/>
    </row>
    <row r="244" spans="1:11" x14ac:dyDescent="0.35">
      <c r="A244" s="236"/>
      <c r="B244" s="53"/>
      <c r="K244" s="117"/>
    </row>
    <row r="245" spans="1:11" x14ac:dyDescent="0.35">
      <c r="A245" s="236"/>
      <c r="B245" s="53"/>
      <c r="K245" s="117"/>
    </row>
    <row r="246" spans="1:11" x14ac:dyDescent="0.35">
      <c r="A246" s="236"/>
      <c r="B246" s="53"/>
      <c r="K246" s="117"/>
    </row>
    <row r="247" spans="1:11" x14ac:dyDescent="0.35">
      <c r="A247" s="236"/>
      <c r="B247" s="53"/>
      <c r="K247" s="117"/>
    </row>
    <row r="248" spans="1:11" collapsed="1" x14ac:dyDescent="0.35">
      <c r="A248" s="236"/>
      <c r="B248" s="53"/>
      <c r="K248" s="117"/>
    </row>
    <row r="249" spans="1:11" collapsed="1" x14ac:dyDescent="0.35">
      <c r="A249" s="75"/>
      <c r="B249" s="53"/>
      <c r="K249" s="117"/>
    </row>
    <row r="250" spans="1:11" x14ac:dyDescent="0.35">
      <c r="A250" s="75"/>
      <c r="B250" s="53"/>
      <c r="K250" s="117"/>
    </row>
    <row r="251" spans="1:11" x14ac:dyDescent="0.35">
      <c r="A251" s="75"/>
      <c r="B251" s="53"/>
      <c r="K251" s="117"/>
    </row>
    <row r="252" spans="1:11" x14ac:dyDescent="0.35">
      <c r="A252" s="75"/>
      <c r="B252" s="53"/>
      <c r="K252" s="117"/>
    </row>
    <row r="253" spans="1:11" x14ac:dyDescent="0.35">
      <c r="A253" s="75"/>
      <c r="B253" s="53"/>
      <c r="K253" s="117"/>
    </row>
    <row r="254" spans="1:11" x14ac:dyDescent="0.35">
      <c r="A254" s="75"/>
      <c r="B254" s="53"/>
      <c r="K254" s="117"/>
    </row>
    <row r="255" spans="1:11" x14ac:dyDescent="0.35">
      <c r="A255" s="75"/>
      <c r="B255" s="53"/>
      <c r="K255" s="117"/>
    </row>
    <row r="256" spans="1:11" x14ac:dyDescent="0.35">
      <c r="A256" s="75"/>
      <c r="B256" s="53"/>
      <c r="K256" s="117"/>
    </row>
    <row r="257" spans="1:11" collapsed="1" x14ac:dyDescent="0.35">
      <c r="A257" s="75"/>
      <c r="B257" s="53"/>
      <c r="K257" s="117"/>
    </row>
    <row r="258" spans="1:11" collapsed="1" x14ac:dyDescent="0.35">
      <c r="A258" s="75"/>
      <c r="B258" s="53"/>
      <c r="K258" s="117"/>
    </row>
    <row r="259" spans="1:11" x14ac:dyDescent="0.35">
      <c r="A259" s="75"/>
      <c r="B259" s="53"/>
      <c r="K259" s="117"/>
    </row>
    <row r="260" spans="1:11" x14ac:dyDescent="0.35">
      <c r="A260" s="75"/>
      <c r="B260" s="53"/>
      <c r="K260" s="117"/>
    </row>
    <row r="261" spans="1:11" x14ac:dyDescent="0.35">
      <c r="A261" s="75"/>
      <c r="B261" s="53"/>
      <c r="K261" s="117"/>
    </row>
    <row r="262" spans="1:11" x14ac:dyDescent="0.35">
      <c r="A262" s="75"/>
      <c r="B262" s="62"/>
      <c r="C262" s="55"/>
      <c r="K262" s="117"/>
    </row>
    <row r="263" spans="1:11" x14ac:dyDescent="0.35">
      <c r="A263" s="75"/>
      <c r="B263" s="62"/>
      <c r="C263" s="55"/>
      <c r="K263" s="117"/>
    </row>
    <row r="264" spans="1:11" x14ac:dyDescent="0.35">
      <c r="A264" s="75"/>
      <c r="B264" s="240"/>
      <c r="C264" s="43"/>
      <c r="K264" s="117"/>
    </row>
    <row r="265" spans="1:11" x14ac:dyDescent="0.35">
      <c r="A265" s="75"/>
      <c r="B265" s="62"/>
      <c r="C265" s="55"/>
      <c r="K265" s="117"/>
    </row>
    <row r="266" spans="1:11" x14ac:dyDescent="0.35">
      <c r="A266" s="75"/>
      <c r="B266" s="62"/>
      <c r="C266" s="55"/>
      <c r="K266" s="117"/>
    </row>
    <row r="267" spans="1:11" x14ac:dyDescent="0.35">
      <c r="A267" s="75"/>
      <c r="B267" s="74"/>
      <c r="C267" s="42"/>
      <c r="K267" s="117"/>
    </row>
    <row r="268" spans="1:11" x14ac:dyDescent="0.35">
      <c r="A268" s="75"/>
      <c r="B268" s="62"/>
      <c r="C268" s="55"/>
      <c r="K268" s="117"/>
    </row>
    <row r="269" spans="1:11" x14ac:dyDescent="0.35">
      <c r="A269" s="75"/>
      <c r="B269" s="240"/>
      <c r="C269" s="43"/>
      <c r="K269" s="117"/>
    </row>
    <row r="270" spans="1:11" x14ac:dyDescent="0.35">
      <c r="A270" s="75"/>
      <c r="B270" s="62"/>
      <c r="C270" s="55"/>
      <c r="K270" s="117"/>
    </row>
    <row r="271" spans="1:11" x14ac:dyDescent="0.35">
      <c r="A271" s="75"/>
      <c r="B271" s="53"/>
      <c r="K271" s="117"/>
    </row>
    <row r="272" spans="1:11" x14ac:dyDescent="0.35">
      <c r="A272" s="75"/>
      <c r="B272" s="53"/>
      <c r="K272" s="117"/>
    </row>
    <row r="273" spans="1:11" x14ac:dyDescent="0.35">
      <c r="A273" s="75"/>
      <c r="B273" s="53"/>
      <c r="K273" s="117"/>
    </row>
    <row r="274" spans="1:11" x14ac:dyDescent="0.35">
      <c r="A274" s="75"/>
      <c r="B274" s="53"/>
      <c r="K274" s="117"/>
    </row>
    <row r="275" spans="1:11" collapsed="1" x14ac:dyDescent="0.35">
      <c r="A275" s="75"/>
      <c r="B275" s="53"/>
      <c r="K275" s="117"/>
    </row>
    <row r="276" spans="1:11" x14ac:dyDescent="0.35">
      <c r="A276" s="75"/>
      <c r="B276" s="53"/>
      <c r="K276" s="117"/>
    </row>
    <row r="277" spans="1:11" x14ac:dyDescent="0.35">
      <c r="A277" s="75"/>
      <c r="B277" s="53"/>
      <c r="K277" s="117"/>
    </row>
    <row r="278" spans="1:11" x14ac:dyDescent="0.35">
      <c r="A278" s="75"/>
      <c r="B278" s="240"/>
      <c r="C278" s="43"/>
      <c r="K278" s="117"/>
    </row>
    <row r="279" spans="1:11" x14ac:dyDescent="0.35">
      <c r="A279" s="75"/>
      <c r="B279" s="62"/>
      <c r="C279" s="55"/>
      <c r="K279" s="117"/>
    </row>
    <row r="280" spans="1:11" x14ac:dyDescent="0.35">
      <c r="A280" s="75"/>
      <c r="B280" s="62"/>
      <c r="C280" s="55"/>
      <c r="K280" s="117"/>
    </row>
    <row r="281" spans="1:11" x14ac:dyDescent="0.35">
      <c r="A281" s="75"/>
      <c r="B281" s="62"/>
      <c r="C281" s="55"/>
      <c r="K281" s="117"/>
    </row>
    <row r="282" spans="1:11" x14ac:dyDescent="0.35">
      <c r="A282" s="75"/>
      <c r="B282" s="62"/>
      <c r="C282" s="55"/>
      <c r="K282" s="117"/>
    </row>
    <row r="283" spans="1:11" x14ac:dyDescent="0.35">
      <c r="A283" s="75"/>
      <c r="B283" s="62"/>
      <c r="C283" s="55"/>
      <c r="K283" s="117"/>
    </row>
    <row r="284" spans="1:11" x14ac:dyDescent="0.35">
      <c r="A284" s="75"/>
      <c r="B284" s="62"/>
      <c r="C284" s="55"/>
      <c r="K284" s="117"/>
    </row>
    <row r="285" spans="1:11" x14ac:dyDescent="0.35">
      <c r="A285" s="75"/>
      <c r="B285" s="62"/>
      <c r="C285" s="55"/>
      <c r="K285" s="117"/>
    </row>
    <row r="286" spans="1:11" x14ac:dyDescent="0.35">
      <c r="A286" s="75"/>
      <c r="B286" s="240"/>
      <c r="C286" s="43"/>
      <c r="K286" s="117"/>
    </row>
    <row r="287" spans="1:11" x14ac:dyDescent="0.35">
      <c r="A287" s="75"/>
      <c r="B287" s="62"/>
      <c r="C287" s="55"/>
      <c r="K287" s="117"/>
    </row>
    <row r="288" spans="1:11" x14ac:dyDescent="0.35">
      <c r="A288" s="75"/>
      <c r="B288" s="62"/>
      <c r="C288" s="55"/>
      <c r="K288" s="117"/>
    </row>
    <row r="289" spans="1:11" x14ac:dyDescent="0.35">
      <c r="A289" s="75"/>
      <c r="B289" s="62"/>
      <c r="C289" s="55"/>
      <c r="K289" s="117"/>
    </row>
    <row r="290" spans="1:11" x14ac:dyDescent="0.35">
      <c r="A290" s="75"/>
      <c r="B290" s="62"/>
      <c r="C290" s="55"/>
      <c r="K290" s="117"/>
    </row>
    <row r="291" spans="1:11" x14ac:dyDescent="0.35">
      <c r="A291" s="75"/>
      <c r="B291" s="62"/>
      <c r="C291" s="55"/>
      <c r="K291" s="117"/>
    </row>
    <row r="292" spans="1:11" x14ac:dyDescent="0.35">
      <c r="A292" s="75"/>
      <c r="B292" s="62"/>
      <c r="C292" s="55"/>
      <c r="K292" s="117"/>
    </row>
    <row r="293" spans="1:11" x14ac:dyDescent="0.35">
      <c r="A293" s="75"/>
      <c r="B293" s="62"/>
      <c r="C293" s="55"/>
      <c r="K293" s="117"/>
    </row>
    <row r="294" spans="1:11" x14ac:dyDescent="0.35">
      <c r="A294" s="75"/>
      <c r="B294" s="62"/>
      <c r="C294" s="55"/>
      <c r="K294" s="117"/>
    </row>
    <row r="295" spans="1:11" x14ac:dyDescent="0.35">
      <c r="A295" s="75"/>
      <c r="B295" s="62"/>
      <c r="C295" s="55"/>
      <c r="K295" s="117"/>
    </row>
    <row r="296" spans="1:11" x14ac:dyDescent="0.35">
      <c r="A296" s="75"/>
      <c r="B296" s="240"/>
      <c r="C296" s="43"/>
      <c r="K296" s="117"/>
    </row>
    <row r="297" spans="1:11" x14ac:dyDescent="0.35">
      <c r="A297" s="75"/>
      <c r="B297" s="62"/>
      <c r="C297" s="55"/>
      <c r="K297" s="117"/>
    </row>
    <row r="298" spans="1:11" x14ac:dyDescent="0.35">
      <c r="A298" s="75"/>
      <c r="B298" s="62"/>
      <c r="C298" s="55"/>
      <c r="K298" s="117"/>
    </row>
    <row r="299" spans="1:11" x14ac:dyDescent="0.35">
      <c r="A299" s="75"/>
      <c r="B299" s="62"/>
      <c r="C299" s="55"/>
      <c r="K299" s="117"/>
    </row>
    <row r="300" spans="1:11" x14ac:dyDescent="0.35">
      <c r="A300" s="75"/>
      <c r="B300" s="62"/>
      <c r="C300" s="55"/>
      <c r="K300" s="117"/>
    </row>
    <row r="301" spans="1:11" x14ac:dyDescent="0.35">
      <c r="A301" s="75"/>
      <c r="B301" s="62"/>
      <c r="C301" s="55"/>
      <c r="K301" s="117"/>
    </row>
    <row r="302" spans="1:11" x14ac:dyDescent="0.35">
      <c r="A302" s="75"/>
      <c r="B302" s="62"/>
      <c r="C302" s="55"/>
      <c r="K302" s="117"/>
    </row>
    <row r="303" spans="1:11" x14ac:dyDescent="0.35">
      <c r="A303" s="75"/>
      <c r="B303" s="62"/>
      <c r="C303" s="55"/>
      <c r="K303" s="117"/>
    </row>
    <row r="304" spans="1:11" x14ac:dyDescent="0.35">
      <c r="A304" s="75"/>
      <c r="B304" s="62"/>
      <c r="C304" s="55"/>
      <c r="K304" s="117"/>
    </row>
    <row r="305" spans="1:11" x14ac:dyDescent="0.35">
      <c r="A305" s="75"/>
      <c r="B305" s="62"/>
      <c r="C305" s="55"/>
      <c r="K305" s="117"/>
    </row>
    <row r="306" spans="1:11" x14ac:dyDescent="0.35">
      <c r="A306" s="75"/>
      <c r="B306" s="62"/>
      <c r="C306" s="55"/>
      <c r="K306" s="117"/>
    </row>
    <row r="307" spans="1:11" x14ac:dyDescent="0.35">
      <c r="A307" s="75"/>
      <c r="B307" s="62"/>
      <c r="C307" s="55"/>
      <c r="K307" s="117"/>
    </row>
    <row r="308" spans="1:11" x14ac:dyDescent="0.35">
      <c r="A308" s="75"/>
      <c r="B308" s="53"/>
      <c r="K308" s="117"/>
    </row>
    <row r="309" spans="1:11" collapsed="1" x14ac:dyDescent="0.35">
      <c r="A309" s="75"/>
      <c r="B309" s="53"/>
      <c r="K309" s="117"/>
    </row>
    <row r="310" spans="1:11" x14ac:dyDescent="0.35">
      <c r="A310" s="75"/>
      <c r="B310" s="53"/>
      <c r="K310" s="117"/>
    </row>
    <row r="311" spans="1:11" x14ac:dyDescent="0.35">
      <c r="A311" s="75"/>
      <c r="B311" s="53"/>
      <c r="K311" s="117"/>
    </row>
    <row r="312" spans="1:11" x14ac:dyDescent="0.35">
      <c r="A312" s="75"/>
      <c r="B312" s="53"/>
      <c r="K312" s="117"/>
    </row>
    <row r="313" spans="1:11" x14ac:dyDescent="0.35">
      <c r="A313" s="75"/>
      <c r="B313" s="53"/>
      <c r="K313" s="117"/>
    </row>
    <row r="314" spans="1:11" x14ac:dyDescent="0.35">
      <c r="A314" s="75"/>
      <c r="B314" s="53"/>
      <c r="K314" s="117"/>
    </row>
    <row r="315" spans="1:11" x14ac:dyDescent="0.35">
      <c r="A315" s="75"/>
      <c r="B315" s="53"/>
      <c r="K315" s="117"/>
    </row>
    <row r="316" spans="1:11" x14ac:dyDescent="0.35">
      <c r="A316" s="75"/>
      <c r="B316" s="53"/>
      <c r="K316" s="117"/>
    </row>
    <row r="317" spans="1:11" x14ac:dyDescent="0.35">
      <c r="A317" s="75"/>
      <c r="B317" s="53"/>
      <c r="K317" s="117"/>
    </row>
    <row r="318" spans="1:11" x14ac:dyDescent="0.35">
      <c r="A318" s="75"/>
      <c r="B318" s="53"/>
      <c r="K318" s="117"/>
    </row>
    <row r="319" spans="1:11" collapsed="1" x14ac:dyDescent="0.35">
      <c r="A319" s="75"/>
      <c r="B319" s="53"/>
      <c r="K319" s="117"/>
    </row>
    <row r="320" spans="1:11" x14ac:dyDescent="0.35">
      <c r="A320" s="75"/>
      <c r="B320" s="53"/>
      <c r="K320" s="117"/>
    </row>
    <row r="321" spans="1:11" x14ac:dyDescent="0.35">
      <c r="A321" s="75"/>
      <c r="B321" s="53"/>
      <c r="K321" s="117"/>
    </row>
    <row r="322" spans="1:11" x14ac:dyDescent="0.35">
      <c r="A322" s="75"/>
      <c r="B322" s="53"/>
      <c r="K322" s="117"/>
    </row>
    <row r="323" spans="1:11" x14ac:dyDescent="0.35">
      <c r="A323" s="75"/>
      <c r="B323" s="53"/>
      <c r="K323" s="117"/>
    </row>
    <row r="324" spans="1:11" x14ac:dyDescent="0.35">
      <c r="A324" s="75"/>
      <c r="B324" s="53"/>
      <c r="K324" s="117"/>
    </row>
    <row r="325" spans="1:11" x14ac:dyDescent="0.35">
      <c r="A325" s="75"/>
      <c r="B325" s="53"/>
      <c r="K325" s="117"/>
    </row>
    <row r="326" spans="1:11" x14ac:dyDescent="0.35">
      <c r="A326" s="75"/>
      <c r="B326" s="53"/>
      <c r="K326" s="117"/>
    </row>
    <row r="327" spans="1:11" x14ac:dyDescent="0.35">
      <c r="A327" s="75"/>
      <c r="B327" s="53"/>
      <c r="K327" s="117"/>
    </row>
    <row r="328" spans="1:11" x14ac:dyDescent="0.35">
      <c r="A328" s="75"/>
      <c r="B328" s="53"/>
      <c r="K328" s="117"/>
    </row>
    <row r="329" spans="1:11" x14ac:dyDescent="0.35">
      <c r="A329" s="75"/>
      <c r="B329" s="53"/>
      <c r="K329" s="117"/>
    </row>
    <row r="330" spans="1:11" collapsed="1" x14ac:dyDescent="0.35">
      <c r="A330" s="75"/>
      <c r="B330" s="53"/>
      <c r="K330" s="117"/>
    </row>
    <row r="331" spans="1:11" x14ac:dyDescent="0.35">
      <c r="A331" s="75"/>
      <c r="B331" s="53"/>
      <c r="K331" s="117"/>
    </row>
    <row r="332" spans="1:11" x14ac:dyDescent="0.35">
      <c r="A332" s="75"/>
      <c r="B332" s="53"/>
      <c r="K332" s="117"/>
    </row>
    <row r="333" spans="1:11" x14ac:dyDescent="0.35">
      <c r="A333" s="75"/>
      <c r="B333" s="53"/>
      <c r="K333" s="117"/>
    </row>
    <row r="334" spans="1:11" x14ac:dyDescent="0.35">
      <c r="A334" s="75"/>
      <c r="B334" s="53"/>
      <c r="K334" s="117"/>
    </row>
    <row r="335" spans="1:11" x14ac:dyDescent="0.35">
      <c r="A335" s="75"/>
      <c r="B335" s="53"/>
      <c r="K335" s="117"/>
    </row>
    <row r="336" spans="1:11" x14ac:dyDescent="0.35">
      <c r="A336" s="75"/>
      <c r="B336" s="62"/>
      <c r="C336" s="55"/>
      <c r="K336" s="117"/>
    </row>
    <row r="337" spans="1:11" x14ac:dyDescent="0.35">
      <c r="A337" s="75"/>
      <c r="B337" s="62"/>
      <c r="C337" s="55"/>
      <c r="K337" s="117"/>
    </row>
    <row r="338" spans="1:11" x14ac:dyDescent="0.35">
      <c r="A338" s="75"/>
      <c r="B338" s="62"/>
      <c r="C338" s="55"/>
      <c r="K338" s="117"/>
    </row>
    <row r="339" spans="1:11" x14ac:dyDescent="0.35">
      <c r="A339" s="75"/>
      <c r="B339" s="62"/>
      <c r="C339" s="55"/>
      <c r="K339" s="117"/>
    </row>
    <row r="340" spans="1:11" x14ac:dyDescent="0.35">
      <c r="A340" s="75"/>
      <c r="B340" s="62"/>
      <c r="C340" s="55"/>
      <c r="K340" s="117"/>
    </row>
    <row r="341" spans="1:11" x14ac:dyDescent="0.35">
      <c r="A341" s="75"/>
      <c r="B341" s="53"/>
      <c r="K341" s="117"/>
    </row>
    <row r="342" spans="1:11" x14ac:dyDescent="0.35">
      <c r="A342" s="75"/>
      <c r="B342" s="53"/>
      <c r="K342" s="117"/>
    </row>
    <row r="343" spans="1:11" x14ac:dyDescent="0.35">
      <c r="A343" s="75"/>
      <c r="B343" s="53"/>
      <c r="K343" s="117"/>
    </row>
    <row r="344" spans="1:11" x14ac:dyDescent="0.35">
      <c r="A344" s="75"/>
      <c r="B344" s="53"/>
      <c r="K344" s="117"/>
    </row>
    <row r="345" spans="1:11" collapsed="1" x14ac:dyDescent="0.35">
      <c r="A345" s="75"/>
      <c r="B345" s="53"/>
      <c r="K345" s="117"/>
    </row>
    <row r="346" spans="1:11" x14ac:dyDescent="0.35">
      <c r="A346" s="75"/>
      <c r="B346" s="53"/>
      <c r="K346" s="117"/>
    </row>
    <row r="347" spans="1:11" x14ac:dyDescent="0.35">
      <c r="A347" s="75"/>
      <c r="B347" s="53"/>
      <c r="K347" s="117"/>
    </row>
    <row r="348" spans="1:11" x14ac:dyDescent="0.35">
      <c r="A348" s="75"/>
      <c r="B348" s="53"/>
      <c r="K348" s="117"/>
    </row>
    <row r="349" spans="1:11" x14ac:dyDescent="0.35">
      <c r="A349" s="75"/>
      <c r="B349" s="53"/>
      <c r="K349" s="117"/>
    </row>
    <row r="350" spans="1:11" x14ac:dyDescent="0.35">
      <c r="A350" s="75"/>
      <c r="B350" s="53"/>
      <c r="K350" s="117"/>
    </row>
    <row r="351" spans="1:11" x14ac:dyDescent="0.35">
      <c r="A351" s="75"/>
      <c r="B351" s="53"/>
      <c r="K351" s="117"/>
    </row>
    <row r="352" spans="1:11" collapsed="1" x14ac:dyDescent="0.35">
      <c r="A352" s="75"/>
      <c r="B352" s="53"/>
      <c r="K352" s="117"/>
    </row>
    <row r="353" spans="1:11" x14ac:dyDescent="0.35">
      <c r="A353" s="75"/>
      <c r="B353" s="53"/>
      <c r="K353" s="117"/>
    </row>
    <row r="354" spans="1:11" x14ac:dyDescent="0.35">
      <c r="A354" s="75"/>
      <c r="B354" s="53"/>
      <c r="K354" s="117"/>
    </row>
    <row r="355" spans="1:11" x14ac:dyDescent="0.35">
      <c r="A355" s="75"/>
      <c r="B355" s="53"/>
      <c r="K355" s="117"/>
    </row>
    <row r="356" spans="1:11" x14ac:dyDescent="0.35">
      <c r="A356" s="75"/>
      <c r="B356" s="53"/>
      <c r="K356" s="117"/>
    </row>
    <row r="357" spans="1:11" x14ac:dyDescent="0.35">
      <c r="A357" s="75"/>
      <c r="B357" s="53"/>
      <c r="K357" s="117"/>
    </row>
    <row r="358" spans="1:11" x14ac:dyDescent="0.35">
      <c r="A358" s="75"/>
      <c r="B358" s="53"/>
      <c r="K358" s="117"/>
    </row>
    <row r="359" spans="1:11" collapsed="1" x14ac:dyDescent="0.35">
      <c r="A359" s="75"/>
      <c r="B359" s="53"/>
      <c r="K359" s="117"/>
    </row>
    <row r="360" spans="1:11" x14ac:dyDescent="0.35">
      <c r="A360" s="75"/>
      <c r="B360" s="53"/>
      <c r="K360" s="117"/>
    </row>
    <row r="361" spans="1:11" x14ac:dyDescent="0.35">
      <c r="A361" s="75"/>
      <c r="B361" s="53"/>
      <c r="K361" s="117"/>
    </row>
    <row r="362" spans="1:11" x14ac:dyDescent="0.35">
      <c r="A362" s="75"/>
      <c r="B362" s="53"/>
      <c r="K362" s="117"/>
    </row>
    <row r="363" spans="1:11" x14ac:dyDescent="0.35">
      <c r="A363" s="75"/>
      <c r="B363" s="53"/>
      <c r="K363" s="117"/>
    </row>
    <row r="364" spans="1:11" x14ac:dyDescent="0.35">
      <c r="A364" s="75"/>
      <c r="B364" s="53"/>
      <c r="K364" s="117"/>
    </row>
    <row r="365" spans="1:11" x14ac:dyDescent="0.35">
      <c r="A365" s="75"/>
      <c r="B365" s="53"/>
      <c r="K365" s="117"/>
    </row>
    <row r="366" spans="1:11" x14ac:dyDescent="0.35">
      <c r="A366" s="75"/>
      <c r="B366" s="53"/>
      <c r="K366" s="117"/>
    </row>
    <row r="367" spans="1:11" x14ac:dyDescent="0.35">
      <c r="A367" s="75"/>
      <c r="B367" s="53"/>
      <c r="K367" s="117"/>
    </row>
    <row r="368" spans="1:11" x14ac:dyDescent="0.35">
      <c r="A368" s="75"/>
      <c r="B368" s="53"/>
      <c r="K368" s="117"/>
    </row>
    <row r="369" spans="1:11" x14ac:dyDescent="0.35">
      <c r="A369" s="75"/>
      <c r="B369" s="53"/>
      <c r="K369" s="117"/>
    </row>
    <row r="370" spans="1:11" x14ac:dyDescent="0.35">
      <c r="A370" s="75"/>
      <c r="B370" s="53"/>
      <c r="K370" s="117"/>
    </row>
    <row r="371" spans="1:11" x14ac:dyDescent="0.35">
      <c r="A371" s="75"/>
      <c r="B371" s="53"/>
      <c r="K371" s="117"/>
    </row>
    <row r="372" spans="1:11" x14ac:dyDescent="0.35">
      <c r="A372" s="75"/>
      <c r="B372" s="53"/>
      <c r="K372" s="117"/>
    </row>
    <row r="373" spans="1:11" x14ac:dyDescent="0.35">
      <c r="A373" s="75"/>
      <c r="B373" s="53"/>
      <c r="K373" s="117"/>
    </row>
    <row r="374" spans="1:11" x14ac:dyDescent="0.35">
      <c r="A374" s="75"/>
      <c r="B374" s="53"/>
      <c r="K374" s="117"/>
    </row>
    <row r="375" spans="1:11" x14ac:dyDescent="0.35">
      <c r="A375" s="75"/>
      <c r="B375" s="53"/>
      <c r="K375" s="117"/>
    </row>
    <row r="376" spans="1:11" x14ac:dyDescent="0.35">
      <c r="A376" s="75"/>
      <c r="B376" s="53"/>
      <c r="K376" s="117"/>
    </row>
    <row r="377" spans="1:11" x14ac:dyDescent="0.35">
      <c r="A377" s="75"/>
      <c r="B377" s="53"/>
      <c r="K377" s="117"/>
    </row>
    <row r="378" spans="1:11" x14ac:dyDescent="0.35">
      <c r="A378" s="75"/>
      <c r="B378" s="53"/>
      <c r="K378" s="117"/>
    </row>
    <row r="379" spans="1:11" x14ac:dyDescent="0.35">
      <c r="A379" s="75"/>
      <c r="B379" s="53"/>
      <c r="K379" s="117"/>
    </row>
    <row r="380" spans="1:11" x14ac:dyDescent="0.35">
      <c r="A380" s="75"/>
      <c r="B380" s="53"/>
      <c r="K380" s="117"/>
    </row>
    <row r="381" spans="1:11" x14ac:dyDescent="0.35">
      <c r="A381" s="75"/>
      <c r="B381" s="53"/>
      <c r="K381" s="117"/>
    </row>
    <row r="382" spans="1:11" x14ac:dyDescent="0.35">
      <c r="A382" s="75"/>
      <c r="B382" s="53"/>
      <c r="K382" s="117"/>
    </row>
    <row r="383" spans="1:11" x14ac:dyDescent="0.35">
      <c r="A383" s="75"/>
      <c r="B383" s="53"/>
      <c r="K383" s="117"/>
    </row>
    <row r="384" spans="1:11" x14ac:dyDescent="0.35">
      <c r="A384" s="75"/>
      <c r="B384" s="53"/>
      <c r="K384" s="117"/>
    </row>
    <row r="385" spans="1:11" x14ac:dyDescent="0.35">
      <c r="A385" s="75"/>
      <c r="B385" s="53"/>
      <c r="K385" s="117"/>
    </row>
    <row r="386" spans="1:11" x14ac:dyDescent="0.35">
      <c r="A386" s="75"/>
      <c r="B386" s="53"/>
      <c r="K386" s="117"/>
    </row>
    <row r="387" spans="1:11" x14ac:dyDescent="0.35">
      <c r="A387" s="75"/>
      <c r="B387" s="53"/>
      <c r="K387" s="117"/>
    </row>
    <row r="388" spans="1:11" x14ac:dyDescent="0.35">
      <c r="A388" s="75"/>
      <c r="B388" s="53"/>
      <c r="K388" s="117"/>
    </row>
    <row r="389" spans="1:11" x14ac:dyDescent="0.35">
      <c r="A389" s="75"/>
      <c r="B389" s="53"/>
      <c r="K389" s="117"/>
    </row>
    <row r="390" spans="1:11" x14ac:dyDescent="0.35">
      <c r="A390" s="75"/>
      <c r="B390" s="53"/>
      <c r="K390" s="117"/>
    </row>
    <row r="391" spans="1:11" x14ac:dyDescent="0.35">
      <c r="A391" s="75"/>
      <c r="B391" s="53"/>
      <c r="K391" s="117"/>
    </row>
    <row r="392" spans="1:11" x14ac:dyDescent="0.35">
      <c r="A392" s="75"/>
      <c r="B392" s="53"/>
      <c r="K392" s="117"/>
    </row>
    <row r="393" spans="1:11" x14ac:dyDescent="0.35">
      <c r="A393" s="75"/>
      <c r="B393" s="53"/>
      <c r="K393" s="117"/>
    </row>
    <row r="394" spans="1:11" x14ac:dyDescent="0.35">
      <c r="A394" s="75"/>
      <c r="B394" s="53"/>
      <c r="K394" s="117"/>
    </row>
    <row r="395" spans="1:11" x14ac:dyDescent="0.35">
      <c r="A395" s="75"/>
      <c r="B395" s="53"/>
      <c r="K395" s="117"/>
    </row>
    <row r="396" spans="1:11" x14ac:dyDescent="0.35">
      <c r="A396" s="75"/>
      <c r="B396" s="53"/>
      <c r="K396" s="117"/>
    </row>
    <row r="397" spans="1:11" x14ac:dyDescent="0.35">
      <c r="A397" s="75"/>
      <c r="B397" s="53"/>
      <c r="K397" s="117"/>
    </row>
    <row r="398" spans="1:11" x14ac:dyDescent="0.35">
      <c r="A398" s="75"/>
      <c r="B398" s="53"/>
      <c r="K398" s="117"/>
    </row>
    <row r="399" spans="1:11" x14ac:dyDescent="0.35">
      <c r="A399" s="75"/>
      <c r="B399" s="53"/>
      <c r="K399" s="117"/>
    </row>
    <row r="400" spans="1:11" x14ac:dyDescent="0.35">
      <c r="A400" s="75"/>
      <c r="B400" s="53"/>
      <c r="K400" s="117"/>
    </row>
    <row r="401" spans="1:11" x14ac:dyDescent="0.35">
      <c r="A401" s="75"/>
      <c r="B401" s="53"/>
      <c r="K401" s="117"/>
    </row>
    <row r="402" spans="1:11" x14ac:dyDescent="0.35">
      <c r="A402" s="75"/>
      <c r="B402" s="53"/>
      <c r="K402" s="117"/>
    </row>
    <row r="403" spans="1:11" x14ac:dyDescent="0.35">
      <c r="A403" s="75"/>
      <c r="B403" s="53"/>
      <c r="K403" s="117"/>
    </row>
    <row r="404" spans="1:11" x14ac:dyDescent="0.35">
      <c r="A404" s="75"/>
      <c r="B404" s="53"/>
      <c r="K404" s="117"/>
    </row>
    <row r="405" spans="1:11" x14ac:dyDescent="0.35">
      <c r="A405" s="75"/>
      <c r="B405" s="53"/>
      <c r="K405" s="117"/>
    </row>
    <row r="406" spans="1:11" x14ac:dyDescent="0.35">
      <c r="A406" s="75"/>
      <c r="B406" s="53"/>
      <c r="K406" s="117"/>
    </row>
    <row r="407" spans="1:11" x14ac:dyDescent="0.35">
      <c r="A407" s="75"/>
      <c r="B407" s="53"/>
      <c r="K407" s="117"/>
    </row>
    <row r="408" spans="1:11" x14ac:dyDescent="0.35">
      <c r="A408" s="75"/>
      <c r="B408" s="53"/>
      <c r="K408" s="117"/>
    </row>
    <row r="409" spans="1:11" x14ac:dyDescent="0.35">
      <c r="A409" s="75"/>
      <c r="B409" s="53"/>
      <c r="K409" s="117"/>
    </row>
    <row r="410" spans="1:11" x14ac:dyDescent="0.35">
      <c r="A410" s="75"/>
      <c r="B410" s="53"/>
      <c r="K410" s="117"/>
    </row>
    <row r="411" spans="1:11" x14ac:dyDescent="0.35">
      <c r="A411" s="75"/>
      <c r="B411" s="53"/>
      <c r="K411" s="117"/>
    </row>
    <row r="412" spans="1:11" x14ac:dyDescent="0.35">
      <c r="A412" s="75"/>
      <c r="B412" s="53"/>
      <c r="K412" s="117"/>
    </row>
    <row r="413" spans="1:11" x14ac:dyDescent="0.35">
      <c r="A413" s="75"/>
      <c r="B413" s="53"/>
      <c r="K413" s="117"/>
    </row>
    <row r="414" spans="1:11" x14ac:dyDescent="0.35">
      <c r="A414" s="75"/>
      <c r="B414" s="53"/>
      <c r="K414" s="117"/>
    </row>
    <row r="415" spans="1:11" x14ac:dyDescent="0.35">
      <c r="A415" s="75"/>
      <c r="B415" s="53"/>
      <c r="K415" s="117"/>
    </row>
    <row r="416" spans="1:11" x14ac:dyDescent="0.35">
      <c r="A416" s="75"/>
      <c r="B416" s="53"/>
      <c r="K416" s="117"/>
    </row>
    <row r="417" spans="1:11" x14ac:dyDescent="0.35">
      <c r="A417" s="75"/>
      <c r="B417" s="53"/>
      <c r="K417" s="117"/>
    </row>
    <row r="418" spans="1:11" x14ac:dyDescent="0.35">
      <c r="A418" s="75"/>
      <c r="B418" s="53"/>
      <c r="K418" s="117"/>
    </row>
    <row r="419" spans="1:11" x14ac:dyDescent="0.35">
      <c r="A419" s="75"/>
      <c r="B419" s="53"/>
      <c r="K419" s="117"/>
    </row>
    <row r="420" spans="1:11" x14ac:dyDescent="0.35">
      <c r="A420" s="75"/>
      <c r="B420" s="53"/>
      <c r="K420" s="117"/>
    </row>
    <row r="421" spans="1:11" x14ac:dyDescent="0.35">
      <c r="A421" s="75"/>
      <c r="B421" s="53"/>
      <c r="K421" s="117"/>
    </row>
    <row r="422" spans="1:11" x14ac:dyDescent="0.35">
      <c r="A422" s="75"/>
      <c r="B422" s="53"/>
      <c r="K422" s="117"/>
    </row>
    <row r="423" spans="1:11" x14ac:dyDescent="0.35">
      <c r="A423" s="75"/>
      <c r="B423" s="53"/>
      <c r="K423" s="117"/>
    </row>
    <row r="424" spans="1:11" x14ac:dyDescent="0.35">
      <c r="A424" s="75"/>
      <c r="B424" s="53"/>
      <c r="K424" s="117"/>
    </row>
    <row r="425" spans="1:11" x14ac:dyDescent="0.35">
      <c r="A425" s="75"/>
      <c r="B425" s="53"/>
      <c r="K425" s="117"/>
    </row>
    <row r="426" spans="1:11" x14ac:dyDescent="0.35">
      <c r="A426" s="75"/>
      <c r="B426" s="53"/>
      <c r="K426" s="117"/>
    </row>
    <row r="427" spans="1:11" x14ac:dyDescent="0.35">
      <c r="A427" s="75"/>
      <c r="B427" s="53"/>
      <c r="K427" s="117"/>
    </row>
    <row r="428" spans="1:11" x14ac:dyDescent="0.35">
      <c r="A428" s="75"/>
      <c r="B428" s="53"/>
      <c r="K428" s="117"/>
    </row>
    <row r="429" spans="1:11" x14ac:dyDescent="0.35">
      <c r="A429" s="75"/>
      <c r="B429" s="53"/>
      <c r="K429" s="117"/>
    </row>
    <row r="430" spans="1:11" x14ac:dyDescent="0.35">
      <c r="A430" s="75"/>
      <c r="B430" s="53"/>
      <c r="K430" s="117"/>
    </row>
    <row r="431" spans="1:11" x14ac:dyDescent="0.35">
      <c r="A431" s="75"/>
      <c r="B431" s="53"/>
      <c r="K431" s="117"/>
    </row>
    <row r="432" spans="1:11" x14ac:dyDescent="0.35">
      <c r="A432" s="75"/>
      <c r="B432" s="53"/>
      <c r="K432" s="117"/>
    </row>
    <row r="433" spans="1:11" x14ac:dyDescent="0.35">
      <c r="A433" s="75"/>
      <c r="B433" s="53"/>
      <c r="K433" s="117"/>
    </row>
    <row r="434" spans="1:11" x14ac:dyDescent="0.35">
      <c r="A434" s="75"/>
      <c r="B434" s="53"/>
      <c r="K434" s="117"/>
    </row>
    <row r="435" spans="1:11" x14ac:dyDescent="0.35">
      <c r="A435" s="75"/>
      <c r="B435" s="53"/>
      <c r="K435" s="117"/>
    </row>
    <row r="436" spans="1:11" x14ac:dyDescent="0.35">
      <c r="A436" s="75"/>
      <c r="B436" s="53"/>
      <c r="K436" s="117"/>
    </row>
    <row r="437" spans="1:11" x14ac:dyDescent="0.35">
      <c r="A437" s="75"/>
      <c r="B437" s="53"/>
      <c r="K437" s="117"/>
    </row>
    <row r="438" spans="1:11" x14ac:dyDescent="0.35">
      <c r="A438" s="75"/>
      <c r="B438" s="53"/>
      <c r="K438" s="117"/>
    </row>
    <row r="439" spans="1:11" x14ac:dyDescent="0.35">
      <c r="A439" s="75"/>
      <c r="B439" s="53"/>
      <c r="K439" s="117"/>
    </row>
    <row r="440" spans="1:11" x14ac:dyDescent="0.35">
      <c r="A440" s="75"/>
      <c r="B440" s="53"/>
      <c r="K440" s="117"/>
    </row>
    <row r="441" spans="1:11" x14ac:dyDescent="0.35">
      <c r="A441" s="75"/>
      <c r="B441" s="53"/>
      <c r="K441" s="117"/>
    </row>
    <row r="442" spans="1:11" x14ac:dyDescent="0.35">
      <c r="A442" s="75"/>
      <c r="B442" s="53"/>
      <c r="K442" s="117"/>
    </row>
    <row r="443" spans="1:11" x14ac:dyDescent="0.35">
      <c r="A443" s="75"/>
      <c r="B443" s="53"/>
      <c r="K443" s="117"/>
    </row>
    <row r="444" spans="1:11" x14ac:dyDescent="0.35">
      <c r="A444" s="75"/>
      <c r="B444" s="53"/>
      <c r="K444" s="117"/>
    </row>
    <row r="445" spans="1:11" x14ac:dyDescent="0.35">
      <c r="A445" s="75"/>
      <c r="B445" s="53"/>
      <c r="K445" s="117"/>
    </row>
    <row r="446" spans="1:11" x14ac:dyDescent="0.35">
      <c r="A446" s="75"/>
      <c r="B446" s="53"/>
      <c r="K446" s="117"/>
    </row>
    <row r="447" spans="1:11" x14ac:dyDescent="0.35">
      <c r="A447" s="75"/>
      <c r="B447" s="53"/>
      <c r="K447" s="117"/>
    </row>
    <row r="448" spans="1:11" x14ac:dyDescent="0.35">
      <c r="A448" s="75"/>
      <c r="B448" s="53"/>
      <c r="K448" s="117"/>
    </row>
    <row r="449" spans="1:11" x14ac:dyDescent="0.35">
      <c r="A449" s="75"/>
      <c r="B449" s="53"/>
      <c r="K449" s="117"/>
    </row>
    <row r="450" spans="1:11" x14ac:dyDescent="0.35">
      <c r="A450" s="75"/>
      <c r="B450" s="53"/>
      <c r="K450" s="117"/>
    </row>
    <row r="451" spans="1:11" x14ac:dyDescent="0.35">
      <c r="A451" s="75"/>
      <c r="B451" s="53"/>
      <c r="K451" s="117"/>
    </row>
    <row r="452" spans="1:11" x14ac:dyDescent="0.35">
      <c r="A452" s="75"/>
      <c r="B452" s="53"/>
      <c r="K452" s="117"/>
    </row>
    <row r="453" spans="1:11" x14ac:dyDescent="0.35">
      <c r="A453" s="75"/>
      <c r="B453" s="53"/>
      <c r="K453" s="117"/>
    </row>
    <row r="454" spans="1:11" x14ac:dyDescent="0.35">
      <c r="A454" s="75"/>
      <c r="B454" s="53"/>
      <c r="K454" s="117"/>
    </row>
    <row r="455" spans="1:11" x14ac:dyDescent="0.35">
      <c r="A455" s="75"/>
      <c r="B455" s="53"/>
      <c r="K455" s="117"/>
    </row>
    <row r="456" spans="1:11" x14ac:dyDescent="0.35">
      <c r="A456" s="75"/>
      <c r="B456" s="53"/>
      <c r="K456" s="117"/>
    </row>
    <row r="457" spans="1:11" x14ac:dyDescent="0.35">
      <c r="A457" s="75"/>
      <c r="B457" s="53"/>
      <c r="K457" s="117"/>
    </row>
    <row r="458" spans="1:11" x14ac:dyDescent="0.35">
      <c r="A458" s="75"/>
      <c r="B458" s="53"/>
      <c r="K458" s="117"/>
    </row>
    <row r="459" spans="1:11" x14ac:dyDescent="0.35">
      <c r="A459" s="75"/>
      <c r="B459" s="53"/>
      <c r="K459" s="117"/>
    </row>
    <row r="460" spans="1:11" x14ac:dyDescent="0.35">
      <c r="A460" s="75"/>
      <c r="B460" s="53"/>
      <c r="K460" s="117"/>
    </row>
    <row r="461" spans="1:11" x14ac:dyDescent="0.35">
      <c r="A461" s="75"/>
      <c r="B461" s="53"/>
      <c r="K461" s="117"/>
    </row>
    <row r="462" spans="1:11" x14ac:dyDescent="0.35">
      <c r="A462" s="75"/>
      <c r="B462" s="53"/>
      <c r="K462" s="117"/>
    </row>
    <row r="463" spans="1:11" x14ac:dyDescent="0.35">
      <c r="A463" s="75"/>
      <c r="B463" s="53"/>
      <c r="K463" s="117"/>
    </row>
    <row r="464" spans="1:11" x14ac:dyDescent="0.35">
      <c r="A464" s="75"/>
      <c r="B464" s="53"/>
      <c r="K464" s="117"/>
    </row>
    <row r="465" spans="1:11" x14ac:dyDescent="0.35">
      <c r="A465" s="75"/>
      <c r="B465" s="53"/>
      <c r="K465" s="117"/>
    </row>
    <row r="466" spans="1:11" x14ac:dyDescent="0.35">
      <c r="A466" s="75"/>
      <c r="B466" s="53"/>
      <c r="K466" s="117"/>
    </row>
    <row r="467" spans="1:11" x14ac:dyDescent="0.35">
      <c r="A467" s="75"/>
      <c r="B467" s="53"/>
      <c r="K467" s="117"/>
    </row>
    <row r="468" spans="1:11" x14ac:dyDescent="0.35">
      <c r="A468" s="75"/>
      <c r="B468" s="53"/>
      <c r="K468" s="117"/>
    </row>
    <row r="469" spans="1:11" x14ac:dyDescent="0.35">
      <c r="A469" s="75"/>
      <c r="B469" s="53"/>
      <c r="K469" s="117"/>
    </row>
    <row r="470" spans="1:11" x14ac:dyDescent="0.35">
      <c r="A470" s="75"/>
      <c r="B470" s="53"/>
      <c r="K470" s="117"/>
    </row>
    <row r="471" spans="1:11" x14ac:dyDescent="0.35">
      <c r="A471" s="75"/>
      <c r="B471" s="53"/>
      <c r="K471" s="117"/>
    </row>
    <row r="472" spans="1:11" x14ac:dyDescent="0.35">
      <c r="A472" s="75"/>
      <c r="B472" s="53"/>
      <c r="K472" s="117"/>
    </row>
    <row r="473" spans="1:11" x14ac:dyDescent="0.35">
      <c r="A473" s="75"/>
      <c r="B473" s="53"/>
      <c r="K473" s="117"/>
    </row>
    <row r="474" spans="1:11" x14ac:dyDescent="0.35">
      <c r="A474" s="75"/>
      <c r="B474" s="53"/>
      <c r="K474" s="117"/>
    </row>
    <row r="475" spans="1:11" x14ac:dyDescent="0.35">
      <c r="A475" s="75"/>
      <c r="B475" s="53"/>
      <c r="K475" s="117"/>
    </row>
    <row r="476" spans="1:11" x14ac:dyDescent="0.35">
      <c r="A476" s="75"/>
      <c r="B476" s="53"/>
      <c r="K476" s="117"/>
    </row>
    <row r="477" spans="1:11" x14ac:dyDescent="0.35">
      <c r="A477" s="75"/>
      <c r="B477" s="53"/>
      <c r="K477" s="117"/>
    </row>
    <row r="478" spans="1:11" x14ac:dyDescent="0.35">
      <c r="A478" s="75"/>
      <c r="B478" s="53"/>
      <c r="K478" s="117"/>
    </row>
    <row r="479" spans="1:11" x14ac:dyDescent="0.35">
      <c r="A479" s="75"/>
      <c r="B479" s="53"/>
      <c r="K479" s="117"/>
    </row>
    <row r="480" spans="1:11" x14ac:dyDescent="0.35">
      <c r="A480" s="75"/>
      <c r="B480" s="53"/>
      <c r="K480" s="117"/>
    </row>
    <row r="481" spans="1:11" x14ac:dyDescent="0.35">
      <c r="A481" s="75"/>
      <c r="B481" s="53"/>
      <c r="K481" s="117"/>
    </row>
    <row r="482" spans="1:11" x14ac:dyDescent="0.35">
      <c r="A482" s="75"/>
      <c r="B482" s="53"/>
      <c r="K482" s="117"/>
    </row>
    <row r="483" spans="1:11" x14ac:dyDescent="0.35">
      <c r="A483" s="75"/>
      <c r="B483" s="53"/>
      <c r="K483" s="117"/>
    </row>
    <row r="484" spans="1:11" x14ac:dyDescent="0.35">
      <c r="A484" s="75"/>
      <c r="B484" s="53"/>
      <c r="K484" s="117"/>
    </row>
    <row r="485" spans="1:11" x14ac:dyDescent="0.35">
      <c r="A485" s="75"/>
      <c r="B485" s="53"/>
      <c r="K485" s="117"/>
    </row>
    <row r="486" spans="1:11" x14ac:dyDescent="0.35">
      <c r="A486" s="75"/>
      <c r="B486" s="53"/>
      <c r="K486" s="117"/>
    </row>
    <row r="487" spans="1:11" x14ac:dyDescent="0.35">
      <c r="A487" s="75"/>
      <c r="B487" s="53"/>
      <c r="K487" s="117"/>
    </row>
    <row r="488" spans="1:11" x14ac:dyDescent="0.35">
      <c r="A488" s="75"/>
      <c r="B488" s="53"/>
      <c r="K488" s="117"/>
    </row>
    <row r="489" spans="1:11" x14ac:dyDescent="0.35">
      <c r="A489" s="75"/>
      <c r="B489" s="53"/>
      <c r="K489" s="117"/>
    </row>
    <row r="490" spans="1:11" x14ac:dyDescent="0.35">
      <c r="A490" s="75"/>
      <c r="B490" s="53"/>
      <c r="K490" s="117"/>
    </row>
    <row r="491" spans="1:11" x14ac:dyDescent="0.35">
      <c r="A491" s="75"/>
      <c r="B491" s="53"/>
      <c r="K491" s="117"/>
    </row>
    <row r="492" spans="1:11" x14ac:dyDescent="0.35">
      <c r="A492" s="75"/>
      <c r="B492" s="53"/>
      <c r="K492" s="117"/>
    </row>
    <row r="493" spans="1:11" x14ac:dyDescent="0.35">
      <c r="A493" s="75"/>
      <c r="B493" s="53"/>
      <c r="K493" s="117"/>
    </row>
    <row r="494" spans="1:11" x14ac:dyDescent="0.35">
      <c r="A494" s="75"/>
      <c r="B494" s="53"/>
      <c r="K494" s="117"/>
    </row>
    <row r="495" spans="1:11" x14ac:dyDescent="0.35">
      <c r="A495" s="75"/>
      <c r="B495" s="53"/>
      <c r="K495" s="117"/>
    </row>
    <row r="496" spans="1:11" x14ac:dyDescent="0.35">
      <c r="A496" s="75"/>
      <c r="B496" s="53"/>
      <c r="K496" s="117"/>
    </row>
    <row r="497" spans="1:11" x14ac:dyDescent="0.35">
      <c r="A497" s="75"/>
      <c r="B497" s="53"/>
      <c r="K497" s="117"/>
    </row>
    <row r="498" spans="1:11" x14ac:dyDescent="0.35">
      <c r="A498" s="75"/>
      <c r="B498" s="53"/>
      <c r="K498" s="117"/>
    </row>
    <row r="499" spans="1:11" x14ac:dyDescent="0.35">
      <c r="A499" s="75"/>
      <c r="B499" s="53"/>
      <c r="K499" s="117"/>
    </row>
    <row r="500" spans="1:11" x14ac:dyDescent="0.35">
      <c r="A500" s="75"/>
      <c r="B500" s="53"/>
      <c r="K500" s="117"/>
    </row>
    <row r="501" spans="1:11" x14ac:dyDescent="0.35">
      <c r="A501" s="75"/>
      <c r="B501" s="53"/>
      <c r="K501" s="117"/>
    </row>
    <row r="502" spans="1:11" x14ac:dyDescent="0.35">
      <c r="A502" s="75"/>
      <c r="B502" s="53"/>
      <c r="K502" s="117"/>
    </row>
    <row r="503" spans="1:11" x14ac:dyDescent="0.35">
      <c r="A503" s="75"/>
      <c r="B503" s="53"/>
      <c r="K503" s="117"/>
    </row>
    <row r="504" spans="1:11" x14ac:dyDescent="0.35">
      <c r="A504" s="75"/>
      <c r="B504" s="53"/>
      <c r="K504" s="117"/>
    </row>
    <row r="505" spans="1:11" x14ac:dyDescent="0.35">
      <c r="A505" s="75"/>
      <c r="B505" s="53"/>
      <c r="K505" s="117"/>
    </row>
    <row r="506" spans="1:11" x14ac:dyDescent="0.35">
      <c r="A506" s="75"/>
      <c r="B506" s="53"/>
      <c r="K506" s="117"/>
    </row>
    <row r="507" spans="1:11" x14ac:dyDescent="0.35">
      <c r="A507" s="75"/>
      <c r="B507" s="53"/>
      <c r="K507" s="117"/>
    </row>
    <row r="508" spans="1:11" x14ac:dyDescent="0.35">
      <c r="A508" s="75"/>
      <c r="B508" s="53"/>
      <c r="K508" s="117"/>
    </row>
    <row r="509" spans="1:11" x14ac:dyDescent="0.35">
      <c r="A509" s="75"/>
      <c r="B509" s="53"/>
      <c r="K509" s="117"/>
    </row>
    <row r="510" spans="1:11" x14ac:dyDescent="0.35">
      <c r="A510" s="75"/>
      <c r="B510" s="53"/>
      <c r="K510" s="117"/>
    </row>
    <row r="511" spans="1:11" x14ac:dyDescent="0.35">
      <c r="A511" s="75"/>
      <c r="B511" s="53"/>
      <c r="K511" s="117"/>
    </row>
    <row r="512" spans="1:11" x14ac:dyDescent="0.35">
      <c r="A512" s="75"/>
      <c r="B512" s="53"/>
      <c r="K512" s="117"/>
    </row>
    <row r="513" spans="1:11" x14ac:dyDescent="0.35">
      <c r="A513" s="75"/>
      <c r="B513" s="53"/>
      <c r="K513" s="117"/>
    </row>
    <row r="514" spans="1:11" x14ac:dyDescent="0.35">
      <c r="A514" s="75"/>
      <c r="B514" s="53"/>
      <c r="K514" s="117"/>
    </row>
    <row r="515" spans="1:11" x14ac:dyDescent="0.35">
      <c r="A515" s="75"/>
      <c r="B515" s="53"/>
      <c r="K515" s="117"/>
    </row>
    <row r="516" spans="1:11" x14ac:dyDescent="0.35">
      <c r="A516" s="75"/>
      <c r="B516" s="53"/>
      <c r="K516" s="117"/>
    </row>
    <row r="517" spans="1:11" x14ac:dyDescent="0.35">
      <c r="A517" s="75"/>
      <c r="B517" s="53"/>
      <c r="K517" s="117"/>
    </row>
    <row r="518" spans="1:11" x14ac:dyDescent="0.35">
      <c r="A518" s="75"/>
      <c r="B518" s="53"/>
      <c r="K518" s="117"/>
    </row>
    <row r="519" spans="1:11" x14ac:dyDescent="0.35">
      <c r="A519" s="75"/>
      <c r="B519" s="53"/>
      <c r="K519" s="117"/>
    </row>
    <row r="520" spans="1:11" x14ac:dyDescent="0.35">
      <c r="A520" s="75"/>
      <c r="B520" s="53"/>
      <c r="K520" s="117"/>
    </row>
    <row r="521" spans="1:11" x14ac:dyDescent="0.35">
      <c r="A521" s="75"/>
      <c r="B521" s="53"/>
      <c r="K521" s="117"/>
    </row>
    <row r="522" spans="1:11" x14ac:dyDescent="0.35">
      <c r="A522" s="75"/>
      <c r="B522" s="53"/>
      <c r="K522" s="117"/>
    </row>
    <row r="523" spans="1:11" x14ac:dyDescent="0.35">
      <c r="A523" s="75"/>
      <c r="B523" s="53"/>
      <c r="K523" s="117"/>
    </row>
    <row r="524" spans="1:11" x14ac:dyDescent="0.35">
      <c r="A524" s="75"/>
      <c r="B524" s="53"/>
      <c r="K524" s="117"/>
    </row>
    <row r="525" spans="1:11" x14ac:dyDescent="0.35">
      <c r="A525" s="75"/>
      <c r="B525" s="53"/>
      <c r="K525" s="117"/>
    </row>
    <row r="526" spans="1:11" x14ac:dyDescent="0.35">
      <c r="A526" s="75"/>
      <c r="B526" s="53"/>
      <c r="K526" s="117"/>
    </row>
    <row r="527" spans="1:11" x14ac:dyDescent="0.35">
      <c r="A527" s="75"/>
      <c r="B527" s="53"/>
      <c r="K527" s="117"/>
    </row>
    <row r="528" spans="1:11" x14ac:dyDescent="0.35">
      <c r="A528" s="75"/>
      <c r="B528" s="53"/>
      <c r="K528" s="117"/>
    </row>
    <row r="529" spans="1:11" x14ac:dyDescent="0.35">
      <c r="A529" s="75"/>
      <c r="B529" s="53"/>
      <c r="K529" s="117"/>
    </row>
    <row r="530" spans="1:11" x14ac:dyDescent="0.35">
      <c r="A530" s="75"/>
      <c r="B530" s="53"/>
      <c r="K530" s="117"/>
    </row>
    <row r="531" spans="1:11" x14ac:dyDescent="0.35">
      <c r="A531" s="75"/>
      <c r="B531" s="53"/>
      <c r="K531" s="117"/>
    </row>
    <row r="532" spans="1:11" x14ac:dyDescent="0.35">
      <c r="A532" s="75"/>
      <c r="B532" s="53"/>
      <c r="K532" s="117"/>
    </row>
    <row r="533" spans="1:11" x14ac:dyDescent="0.35">
      <c r="A533" s="75"/>
      <c r="B533" s="53"/>
      <c r="K533" s="117"/>
    </row>
    <row r="534" spans="1:11" x14ac:dyDescent="0.35">
      <c r="A534" s="75"/>
      <c r="B534" s="53"/>
      <c r="K534" s="117"/>
    </row>
    <row r="535" spans="1:11" x14ac:dyDescent="0.35">
      <c r="A535" s="75"/>
      <c r="B535" s="53"/>
      <c r="K535" s="117"/>
    </row>
    <row r="536" spans="1:11" x14ac:dyDescent="0.35">
      <c r="A536" s="75"/>
      <c r="B536" s="53"/>
      <c r="K536" s="117"/>
    </row>
    <row r="537" spans="1:11" x14ac:dyDescent="0.35">
      <c r="A537" s="75"/>
      <c r="B537" s="53"/>
      <c r="K537" s="117"/>
    </row>
    <row r="538" spans="1:11" x14ac:dyDescent="0.35">
      <c r="A538" s="75"/>
      <c r="B538" s="53"/>
      <c r="K538" s="117"/>
    </row>
    <row r="539" spans="1:11" x14ac:dyDescent="0.35">
      <c r="A539" s="75"/>
      <c r="B539" s="53"/>
      <c r="K539" s="117"/>
    </row>
    <row r="540" spans="1:11" x14ac:dyDescent="0.35">
      <c r="A540" s="75"/>
      <c r="B540" s="53"/>
      <c r="K540" s="117"/>
    </row>
    <row r="541" spans="1:11" x14ac:dyDescent="0.35">
      <c r="A541" s="75"/>
      <c r="B541" s="53"/>
      <c r="K541" s="117"/>
    </row>
    <row r="542" spans="1:11" x14ac:dyDescent="0.35">
      <c r="A542" s="75"/>
      <c r="B542" s="53"/>
      <c r="K542" s="117"/>
    </row>
    <row r="543" spans="1:11" x14ac:dyDescent="0.35">
      <c r="A543" s="75"/>
      <c r="B543" s="53"/>
      <c r="K543" s="117"/>
    </row>
    <row r="544" spans="1:11" x14ac:dyDescent="0.35">
      <c r="A544" s="75"/>
      <c r="B544" s="53"/>
      <c r="K544" s="117"/>
    </row>
    <row r="545" spans="1:11" x14ac:dyDescent="0.35">
      <c r="A545" s="75"/>
      <c r="B545" s="53"/>
      <c r="K545" s="117"/>
    </row>
    <row r="546" spans="1:11" x14ac:dyDescent="0.35">
      <c r="A546" s="75"/>
      <c r="B546" s="53"/>
      <c r="K546" s="117"/>
    </row>
    <row r="547" spans="1:11" x14ac:dyDescent="0.35">
      <c r="A547" s="75"/>
      <c r="B547" s="53"/>
      <c r="K547" s="117"/>
    </row>
    <row r="548" spans="1:11" x14ac:dyDescent="0.35">
      <c r="A548" s="75"/>
      <c r="B548" s="53"/>
      <c r="K548" s="117"/>
    </row>
    <row r="549" spans="1:11" x14ac:dyDescent="0.35">
      <c r="A549" s="75"/>
      <c r="B549" s="53"/>
      <c r="K549" s="117"/>
    </row>
    <row r="550" spans="1:11" x14ac:dyDescent="0.35">
      <c r="A550" s="75"/>
      <c r="B550" s="53"/>
      <c r="K550" s="117"/>
    </row>
    <row r="551" spans="1:11" x14ac:dyDescent="0.35">
      <c r="A551" s="75"/>
      <c r="B551" s="53"/>
      <c r="K551" s="117"/>
    </row>
    <row r="552" spans="1:11" x14ac:dyDescent="0.35">
      <c r="A552" s="75"/>
      <c r="B552" s="53"/>
      <c r="K552" s="117"/>
    </row>
    <row r="553" spans="1:11" x14ac:dyDescent="0.35">
      <c r="A553" s="75"/>
      <c r="B553" s="53"/>
      <c r="K553" s="117"/>
    </row>
    <row r="554" spans="1:11" x14ac:dyDescent="0.35">
      <c r="A554" s="75"/>
      <c r="B554" s="53"/>
      <c r="K554" s="117"/>
    </row>
    <row r="555" spans="1:11" x14ac:dyDescent="0.35">
      <c r="A555" s="75"/>
      <c r="B555" s="53"/>
      <c r="K555" s="117"/>
    </row>
    <row r="556" spans="1:11" x14ac:dyDescent="0.35">
      <c r="A556" s="75"/>
      <c r="B556" s="53"/>
      <c r="K556" s="117"/>
    </row>
    <row r="557" spans="1:11" x14ac:dyDescent="0.35">
      <c r="A557" s="75"/>
      <c r="B557" s="53"/>
      <c r="K557" s="117"/>
    </row>
    <row r="558" spans="1:11" x14ac:dyDescent="0.35">
      <c r="A558" s="75"/>
      <c r="B558" s="53"/>
      <c r="K558" s="117"/>
    </row>
    <row r="559" spans="1:11" x14ac:dyDescent="0.35">
      <c r="A559" s="75"/>
      <c r="B559" s="53"/>
      <c r="K559" s="117"/>
    </row>
    <row r="560" spans="1:11" x14ac:dyDescent="0.35">
      <c r="A560" s="75"/>
      <c r="B560" s="53"/>
      <c r="K560" s="117"/>
    </row>
    <row r="561" spans="1:11" x14ac:dyDescent="0.35">
      <c r="A561" s="75"/>
      <c r="B561" s="53"/>
      <c r="K561" s="117"/>
    </row>
    <row r="562" spans="1:11" x14ac:dyDescent="0.35">
      <c r="A562" s="75"/>
      <c r="B562" s="53"/>
      <c r="K562" s="117"/>
    </row>
    <row r="563" spans="1:11" x14ac:dyDescent="0.35">
      <c r="A563" s="75"/>
      <c r="B563" s="53"/>
      <c r="K563" s="117"/>
    </row>
    <row r="564" spans="1:11" x14ac:dyDescent="0.35">
      <c r="A564" s="75"/>
      <c r="B564" s="53"/>
      <c r="K564" s="117"/>
    </row>
    <row r="565" spans="1:11" x14ac:dyDescent="0.35">
      <c r="A565" s="75"/>
      <c r="B565" s="53"/>
      <c r="K565" s="117"/>
    </row>
    <row r="566" spans="1:11" x14ac:dyDescent="0.35">
      <c r="A566" s="75"/>
      <c r="B566" s="53"/>
      <c r="K566" s="117"/>
    </row>
    <row r="567" spans="1:11" x14ac:dyDescent="0.35">
      <c r="A567" s="75"/>
      <c r="B567" s="53"/>
      <c r="K567" s="117"/>
    </row>
    <row r="568" spans="1:11" x14ac:dyDescent="0.35">
      <c r="A568" s="75"/>
      <c r="B568" s="53"/>
      <c r="K568" s="117"/>
    </row>
    <row r="569" spans="1:11" x14ac:dyDescent="0.35">
      <c r="A569" s="75"/>
      <c r="B569" s="53"/>
      <c r="K569" s="117"/>
    </row>
    <row r="570" spans="1:11" x14ac:dyDescent="0.35">
      <c r="A570" s="75"/>
      <c r="B570" s="53"/>
      <c r="K570" s="117"/>
    </row>
    <row r="571" spans="1:11" x14ac:dyDescent="0.35">
      <c r="A571" s="75"/>
      <c r="B571" s="53"/>
      <c r="K571" s="117"/>
    </row>
    <row r="572" spans="1:11" x14ac:dyDescent="0.35">
      <c r="A572" s="75"/>
      <c r="B572" s="53"/>
      <c r="K572" s="117"/>
    </row>
    <row r="573" spans="1:11" x14ac:dyDescent="0.35">
      <c r="A573" s="75"/>
      <c r="B573" s="53"/>
      <c r="K573" s="117"/>
    </row>
    <row r="574" spans="1:11" x14ac:dyDescent="0.35">
      <c r="A574" s="75"/>
      <c r="B574" s="53"/>
      <c r="K574" s="117"/>
    </row>
    <row r="575" spans="1:11" x14ac:dyDescent="0.35">
      <c r="A575" s="75"/>
      <c r="B575" s="53"/>
      <c r="K575" s="117"/>
    </row>
    <row r="576" spans="1:11" x14ac:dyDescent="0.35">
      <c r="A576" s="75"/>
      <c r="B576" s="53"/>
      <c r="K576" s="117"/>
    </row>
    <row r="577" spans="1:11" x14ac:dyDescent="0.35">
      <c r="A577" s="75"/>
      <c r="B577" s="53"/>
      <c r="K577" s="117"/>
    </row>
    <row r="578" spans="1:11" x14ac:dyDescent="0.35">
      <c r="A578" s="75"/>
      <c r="B578" s="53"/>
      <c r="K578" s="117"/>
    </row>
    <row r="579" spans="1:11" x14ac:dyDescent="0.35">
      <c r="A579" s="75"/>
      <c r="B579" s="53"/>
      <c r="K579" s="117"/>
    </row>
    <row r="580" spans="1:11" x14ac:dyDescent="0.35">
      <c r="A580" s="75"/>
      <c r="B580" s="53"/>
      <c r="K580" s="117"/>
    </row>
    <row r="581" spans="1:11" x14ac:dyDescent="0.35">
      <c r="A581" s="75"/>
      <c r="B581" s="53"/>
      <c r="K581" s="117"/>
    </row>
    <row r="582" spans="1:11" x14ac:dyDescent="0.35">
      <c r="A582" s="75"/>
      <c r="B582" s="53"/>
      <c r="K582" s="117"/>
    </row>
    <row r="583" spans="1:11" x14ac:dyDescent="0.35">
      <c r="A583" s="75"/>
      <c r="B583" s="53"/>
      <c r="K583" s="117"/>
    </row>
    <row r="584" spans="1:11" x14ac:dyDescent="0.35">
      <c r="A584" s="75"/>
      <c r="B584" s="53"/>
      <c r="K584" s="117"/>
    </row>
    <row r="585" spans="1:11" x14ac:dyDescent="0.35">
      <c r="A585" s="75"/>
      <c r="B585" s="53"/>
      <c r="K585" s="117"/>
    </row>
    <row r="586" spans="1:11" x14ac:dyDescent="0.35">
      <c r="A586" s="75"/>
      <c r="B586" s="53"/>
      <c r="K586" s="117"/>
    </row>
    <row r="587" spans="1:11" x14ac:dyDescent="0.35">
      <c r="A587" s="75"/>
      <c r="B587" s="53"/>
      <c r="K587" s="117"/>
    </row>
    <row r="588" spans="1:11" x14ac:dyDescent="0.35">
      <c r="A588" s="75"/>
      <c r="B588" s="53"/>
      <c r="K588" s="117"/>
    </row>
    <row r="589" spans="1:11" x14ac:dyDescent="0.35">
      <c r="A589" s="75"/>
      <c r="B589" s="53"/>
      <c r="K589" s="117"/>
    </row>
    <row r="590" spans="1:11" x14ac:dyDescent="0.35">
      <c r="A590" s="75"/>
      <c r="B590" s="53"/>
      <c r="K590" s="117"/>
    </row>
    <row r="591" spans="1:11" x14ac:dyDescent="0.35">
      <c r="A591" s="75"/>
      <c r="B591" s="53"/>
      <c r="K591" s="117"/>
    </row>
    <row r="592" spans="1:11" x14ac:dyDescent="0.35">
      <c r="A592" s="75"/>
      <c r="B592" s="53"/>
      <c r="K592" s="117"/>
    </row>
    <row r="593" spans="1:11" x14ac:dyDescent="0.35">
      <c r="A593" s="75"/>
      <c r="B593" s="53"/>
      <c r="K593" s="117"/>
    </row>
    <row r="594" spans="1:11" x14ac:dyDescent="0.35">
      <c r="A594" s="75"/>
      <c r="B594" s="53"/>
      <c r="K594" s="117"/>
    </row>
    <row r="595" spans="1:11" x14ac:dyDescent="0.35">
      <c r="A595" s="75"/>
      <c r="B595" s="53"/>
      <c r="K595" s="117"/>
    </row>
    <row r="596" spans="1:11" x14ac:dyDescent="0.35">
      <c r="A596" s="75"/>
      <c r="B596" s="53"/>
      <c r="K596" s="117"/>
    </row>
    <row r="597" spans="1:11" x14ac:dyDescent="0.35">
      <c r="A597" s="75"/>
      <c r="B597" s="53"/>
      <c r="K597" s="117"/>
    </row>
    <row r="598" spans="1:11" x14ac:dyDescent="0.35">
      <c r="A598" s="75"/>
      <c r="B598" s="53"/>
      <c r="K598" s="117"/>
    </row>
    <row r="599" spans="1:11" x14ac:dyDescent="0.35">
      <c r="A599" s="75"/>
      <c r="B599" s="53"/>
      <c r="K599" s="117"/>
    </row>
    <row r="600" spans="1:11" x14ac:dyDescent="0.35">
      <c r="A600" s="75"/>
      <c r="B600" s="53"/>
      <c r="K600" s="117"/>
    </row>
    <row r="601" spans="1:11" x14ac:dyDescent="0.35">
      <c r="A601" s="75"/>
      <c r="B601" s="53"/>
      <c r="K601" s="117"/>
    </row>
    <row r="602" spans="1:11" x14ac:dyDescent="0.35">
      <c r="A602" s="75"/>
      <c r="B602" s="53"/>
      <c r="K602" s="117"/>
    </row>
    <row r="603" spans="1:11" x14ac:dyDescent="0.35">
      <c r="A603" s="75"/>
      <c r="B603" s="53"/>
      <c r="K603" s="117"/>
    </row>
    <row r="604" spans="1:11" x14ac:dyDescent="0.35">
      <c r="A604" s="75"/>
      <c r="B604" s="53"/>
      <c r="K604" s="117"/>
    </row>
    <row r="605" spans="1:11" x14ac:dyDescent="0.35">
      <c r="A605" s="75"/>
      <c r="B605" s="53"/>
      <c r="K605" s="117"/>
    </row>
    <row r="606" spans="1:11" x14ac:dyDescent="0.35">
      <c r="A606" s="75"/>
      <c r="B606" s="53"/>
      <c r="K606" s="117"/>
    </row>
    <row r="607" spans="1:11" x14ac:dyDescent="0.35">
      <c r="A607" s="75"/>
      <c r="B607" s="53"/>
      <c r="K607" s="117"/>
    </row>
    <row r="608" spans="1:11" x14ac:dyDescent="0.35">
      <c r="A608" s="75"/>
      <c r="B608" s="53"/>
      <c r="K608" s="117"/>
    </row>
    <row r="609" spans="1:11" x14ac:dyDescent="0.35">
      <c r="A609" s="75"/>
      <c r="B609" s="53"/>
      <c r="K609" s="117"/>
    </row>
    <row r="610" spans="1:11" x14ac:dyDescent="0.35">
      <c r="A610" s="75"/>
      <c r="B610" s="53"/>
      <c r="K610" s="117"/>
    </row>
    <row r="611" spans="1:11" x14ac:dyDescent="0.35">
      <c r="A611" s="75"/>
      <c r="B611" s="53"/>
      <c r="K611" s="117"/>
    </row>
    <row r="612" spans="1:11" x14ac:dyDescent="0.35">
      <c r="A612" s="75"/>
      <c r="B612" s="53"/>
      <c r="K612" s="117"/>
    </row>
    <row r="613" spans="1:11" x14ac:dyDescent="0.35">
      <c r="A613" s="75"/>
      <c r="B613" s="53"/>
      <c r="K613" s="117"/>
    </row>
    <row r="614" spans="1:11" x14ac:dyDescent="0.35">
      <c r="A614" s="75"/>
      <c r="B614" s="53"/>
      <c r="K614" s="117"/>
    </row>
    <row r="615" spans="1:11" x14ac:dyDescent="0.35">
      <c r="A615" s="75"/>
      <c r="B615" s="53"/>
      <c r="K615" s="117"/>
    </row>
    <row r="616" spans="1:11" x14ac:dyDescent="0.35">
      <c r="A616" s="75"/>
      <c r="B616" s="53"/>
      <c r="K616" s="117"/>
    </row>
    <row r="617" spans="1:11" x14ac:dyDescent="0.35">
      <c r="A617" s="75"/>
      <c r="B617" s="53"/>
      <c r="K617" s="117"/>
    </row>
    <row r="618" spans="1:11" x14ac:dyDescent="0.35">
      <c r="A618" s="75"/>
      <c r="B618" s="53"/>
      <c r="K618" s="117"/>
    </row>
    <row r="619" spans="1:11" x14ac:dyDescent="0.35">
      <c r="A619" s="75"/>
      <c r="B619" s="53"/>
      <c r="K619" s="117"/>
    </row>
    <row r="620" spans="1:11" x14ac:dyDescent="0.35">
      <c r="A620" s="75"/>
      <c r="B620" s="53"/>
      <c r="K620" s="117"/>
    </row>
    <row r="621" spans="1:11" x14ac:dyDescent="0.35">
      <c r="A621" s="75"/>
      <c r="B621" s="53"/>
      <c r="K621" s="117"/>
    </row>
    <row r="622" spans="1:11" x14ac:dyDescent="0.35">
      <c r="A622" s="75"/>
      <c r="B622" s="53"/>
      <c r="K622" s="117"/>
    </row>
    <row r="623" spans="1:11" x14ac:dyDescent="0.35">
      <c r="A623" s="75"/>
      <c r="B623" s="53"/>
      <c r="K623" s="117"/>
    </row>
    <row r="624" spans="1:11" x14ac:dyDescent="0.35">
      <c r="A624" s="75"/>
      <c r="B624" s="53"/>
      <c r="K624" s="117"/>
    </row>
    <row r="625" spans="1:11" x14ac:dyDescent="0.35">
      <c r="A625" s="75"/>
      <c r="B625" s="53"/>
      <c r="K625" s="117"/>
    </row>
    <row r="626" spans="1:11" x14ac:dyDescent="0.35">
      <c r="A626" s="75"/>
      <c r="B626" s="53"/>
      <c r="K626" s="117"/>
    </row>
    <row r="627" spans="1:11" x14ac:dyDescent="0.35">
      <c r="A627" s="75"/>
      <c r="B627" s="53"/>
      <c r="K627" s="117"/>
    </row>
    <row r="628" spans="1:11" x14ac:dyDescent="0.35">
      <c r="A628" s="75"/>
      <c r="B628" s="53"/>
      <c r="K628" s="117"/>
    </row>
    <row r="629" spans="1:11" x14ac:dyDescent="0.35">
      <c r="A629" s="75"/>
      <c r="B629" s="53"/>
      <c r="K629" s="117"/>
    </row>
    <row r="630" spans="1:11" x14ac:dyDescent="0.35">
      <c r="A630" s="75"/>
      <c r="B630" s="53"/>
      <c r="K630" s="117"/>
    </row>
    <row r="631" spans="1:11" x14ac:dyDescent="0.35">
      <c r="A631" s="75"/>
      <c r="B631" s="53"/>
      <c r="K631" s="117"/>
    </row>
    <row r="632" spans="1:11" x14ac:dyDescent="0.35">
      <c r="A632" s="75"/>
      <c r="B632" s="53"/>
      <c r="K632" s="117"/>
    </row>
    <row r="633" spans="1:11" x14ac:dyDescent="0.35">
      <c r="A633" s="75"/>
      <c r="B633" s="53"/>
      <c r="K633" s="117"/>
    </row>
    <row r="634" spans="1:11" x14ac:dyDescent="0.35">
      <c r="A634" s="75"/>
      <c r="B634" s="53"/>
      <c r="K634" s="117"/>
    </row>
    <row r="635" spans="1:11" x14ac:dyDescent="0.35">
      <c r="A635" s="75"/>
      <c r="B635" s="53"/>
      <c r="K635" s="117"/>
    </row>
    <row r="636" spans="1:11" x14ac:dyDescent="0.35">
      <c r="A636" s="75"/>
      <c r="B636" s="53"/>
      <c r="K636" s="117"/>
    </row>
    <row r="637" spans="1:11" x14ac:dyDescent="0.35">
      <c r="A637" s="75"/>
      <c r="B637" s="53"/>
      <c r="K637" s="117"/>
    </row>
    <row r="638" spans="1:11" x14ac:dyDescent="0.35">
      <c r="A638" s="75"/>
      <c r="B638" s="53"/>
      <c r="K638" s="117"/>
    </row>
    <row r="639" spans="1:11" x14ac:dyDescent="0.35">
      <c r="A639" s="75"/>
      <c r="B639" s="53"/>
      <c r="K639" s="117"/>
    </row>
    <row r="640" spans="1:11" x14ac:dyDescent="0.35">
      <c r="A640" s="75"/>
      <c r="B640" s="53"/>
      <c r="K640" s="117"/>
    </row>
    <row r="641" spans="1:11" x14ac:dyDescent="0.35">
      <c r="A641" s="75"/>
      <c r="B641" s="53"/>
      <c r="K641" s="117"/>
    </row>
    <row r="642" spans="1:11" x14ac:dyDescent="0.35">
      <c r="A642" s="75"/>
      <c r="B642" s="53"/>
      <c r="K642" s="117"/>
    </row>
    <row r="643" spans="1:11" x14ac:dyDescent="0.35">
      <c r="A643" s="75"/>
      <c r="B643" s="53"/>
      <c r="K643" s="117"/>
    </row>
    <row r="644" spans="1:11" x14ac:dyDescent="0.35">
      <c r="A644" s="75"/>
      <c r="B644" s="53"/>
      <c r="K644" s="117"/>
    </row>
    <row r="645" spans="1:11" x14ac:dyDescent="0.35">
      <c r="A645" s="75"/>
      <c r="B645" s="53"/>
      <c r="K645" s="117"/>
    </row>
    <row r="646" spans="1:11" x14ac:dyDescent="0.35">
      <c r="A646" s="75"/>
      <c r="B646" s="53"/>
      <c r="K646" s="117"/>
    </row>
    <row r="647" spans="1:11" x14ac:dyDescent="0.35">
      <c r="A647" s="75"/>
      <c r="B647" s="53"/>
      <c r="K647" s="117"/>
    </row>
    <row r="648" spans="1:11" x14ac:dyDescent="0.35">
      <c r="A648" s="75"/>
      <c r="B648" s="53"/>
      <c r="K648" s="117"/>
    </row>
    <row r="649" spans="1:11" x14ac:dyDescent="0.35">
      <c r="A649" s="75"/>
      <c r="B649" s="53"/>
      <c r="K649" s="117"/>
    </row>
    <row r="650" spans="1:11" x14ac:dyDescent="0.35">
      <c r="A650" s="75"/>
      <c r="B650" s="53"/>
      <c r="K650" s="117"/>
    </row>
    <row r="651" spans="1:11" x14ac:dyDescent="0.35">
      <c r="A651" s="75"/>
      <c r="B651" s="53"/>
      <c r="K651" s="117"/>
    </row>
    <row r="652" spans="1:11" x14ac:dyDescent="0.35">
      <c r="A652" s="75"/>
      <c r="B652" s="53"/>
      <c r="K652" s="117"/>
    </row>
    <row r="653" spans="1:11" x14ac:dyDescent="0.35">
      <c r="A653" s="75"/>
      <c r="B653" s="53"/>
      <c r="K653" s="117"/>
    </row>
    <row r="654" spans="1:11" x14ac:dyDescent="0.35">
      <c r="A654" s="75"/>
      <c r="B654" s="53"/>
      <c r="K654" s="117"/>
    </row>
    <row r="655" spans="1:11" x14ac:dyDescent="0.35">
      <c r="A655" s="75"/>
      <c r="B655" s="53"/>
      <c r="K655" s="117"/>
    </row>
    <row r="656" spans="1:11" x14ac:dyDescent="0.35">
      <c r="A656" s="75"/>
      <c r="B656" s="53"/>
      <c r="K656" s="117"/>
    </row>
    <row r="657" spans="1:11" x14ac:dyDescent="0.35">
      <c r="A657" s="75"/>
      <c r="B657" s="53"/>
      <c r="K657" s="117"/>
    </row>
    <row r="658" spans="1:11" x14ac:dyDescent="0.35">
      <c r="A658" s="75"/>
      <c r="B658" s="53"/>
      <c r="K658" s="117"/>
    </row>
    <row r="659" spans="1:11" x14ac:dyDescent="0.35">
      <c r="A659" s="75"/>
      <c r="B659" s="53"/>
      <c r="K659" s="117"/>
    </row>
    <row r="660" spans="1:11" x14ac:dyDescent="0.35">
      <c r="A660" s="75"/>
      <c r="B660" s="53"/>
      <c r="K660" s="117"/>
    </row>
    <row r="661" spans="1:11" x14ac:dyDescent="0.35">
      <c r="A661" s="75"/>
      <c r="B661" s="53"/>
      <c r="K661" s="117"/>
    </row>
    <row r="662" spans="1:11" x14ac:dyDescent="0.35">
      <c r="A662" s="75"/>
      <c r="B662" s="53"/>
      <c r="K662" s="117"/>
    </row>
    <row r="663" spans="1:11" x14ac:dyDescent="0.35">
      <c r="A663" s="75"/>
      <c r="B663" s="53"/>
      <c r="K663" s="117"/>
    </row>
    <row r="664" spans="1:11" x14ac:dyDescent="0.35">
      <c r="A664" s="75"/>
      <c r="B664" s="53"/>
      <c r="K664" s="117"/>
    </row>
    <row r="665" spans="1:11" x14ac:dyDescent="0.35">
      <c r="A665" s="75"/>
      <c r="B665" s="53"/>
      <c r="K665" s="117"/>
    </row>
    <row r="666" spans="1:11" x14ac:dyDescent="0.35">
      <c r="A666" s="75"/>
      <c r="B666" s="53"/>
      <c r="K666" s="117"/>
    </row>
    <row r="667" spans="1:11" x14ac:dyDescent="0.35">
      <c r="A667" s="75"/>
      <c r="B667" s="53"/>
      <c r="K667" s="117"/>
    </row>
    <row r="668" spans="1:11" x14ac:dyDescent="0.35">
      <c r="A668" s="75"/>
      <c r="B668" s="53"/>
      <c r="K668" s="117"/>
    </row>
    <row r="669" spans="1:11" x14ac:dyDescent="0.35">
      <c r="A669" s="75"/>
      <c r="B669" s="53"/>
      <c r="K669" s="117"/>
    </row>
    <row r="670" spans="1:11" x14ac:dyDescent="0.35">
      <c r="A670" s="75"/>
      <c r="B670" s="53"/>
      <c r="K670" s="117"/>
    </row>
    <row r="671" spans="1:11" x14ac:dyDescent="0.35">
      <c r="A671" s="75"/>
      <c r="B671" s="53"/>
      <c r="K671" s="117"/>
    </row>
    <row r="672" spans="1:11" x14ac:dyDescent="0.35">
      <c r="A672" s="75"/>
      <c r="B672" s="53"/>
      <c r="K672" s="117"/>
    </row>
    <row r="673" spans="1:11" x14ac:dyDescent="0.35">
      <c r="A673" s="75"/>
      <c r="B673" s="53"/>
      <c r="K673" s="117"/>
    </row>
    <row r="674" spans="1:11" x14ac:dyDescent="0.35">
      <c r="A674" s="75"/>
      <c r="B674" s="53"/>
      <c r="K674" s="117"/>
    </row>
    <row r="675" spans="1:11" x14ac:dyDescent="0.35">
      <c r="A675" s="75"/>
      <c r="B675" s="53"/>
      <c r="K675" s="117"/>
    </row>
    <row r="676" spans="1:11" x14ac:dyDescent="0.35">
      <c r="A676" s="75"/>
      <c r="B676" s="53"/>
      <c r="K676" s="117"/>
    </row>
    <row r="677" spans="1:11" x14ac:dyDescent="0.35">
      <c r="A677" s="75"/>
      <c r="B677" s="53"/>
      <c r="K677" s="117"/>
    </row>
    <row r="678" spans="1:11" x14ac:dyDescent="0.35">
      <c r="A678" s="75"/>
      <c r="B678" s="53"/>
      <c r="K678" s="117"/>
    </row>
    <row r="679" spans="1:11" x14ac:dyDescent="0.35">
      <c r="A679" s="75"/>
      <c r="B679" s="53"/>
      <c r="K679" s="117"/>
    </row>
    <row r="680" spans="1:11" x14ac:dyDescent="0.35">
      <c r="A680" s="75"/>
      <c r="B680" s="53"/>
      <c r="K680" s="117"/>
    </row>
    <row r="681" spans="1:11" x14ac:dyDescent="0.35">
      <c r="A681" s="75"/>
      <c r="B681" s="53"/>
      <c r="K681" s="117"/>
    </row>
    <row r="682" spans="1:11" x14ac:dyDescent="0.35">
      <c r="A682" s="75"/>
      <c r="B682" s="53"/>
      <c r="K682" s="117"/>
    </row>
    <row r="683" spans="1:11" x14ac:dyDescent="0.35">
      <c r="A683" s="75"/>
      <c r="B683" s="53"/>
      <c r="K683" s="117"/>
    </row>
    <row r="684" spans="1:11" x14ac:dyDescent="0.35">
      <c r="A684" s="75"/>
      <c r="B684" s="53"/>
      <c r="K684" s="117"/>
    </row>
    <row r="685" spans="1:11" x14ac:dyDescent="0.35">
      <c r="A685" s="75"/>
      <c r="B685" s="53"/>
      <c r="K685" s="117"/>
    </row>
    <row r="686" spans="1:11" x14ac:dyDescent="0.35">
      <c r="A686" s="75"/>
      <c r="B686" s="53"/>
      <c r="K686" s="117"/>
    </row>
    <row r="687" spans="1:11" x14ac:dyDescent="0.35">
      <c r="A687" s="75"/>
      <c r="B687" s="53"/>
      <c r="K687" s="117"/>
    </row>
    <row r="688" spans="1:11" x14ac:dyDescent="0.35">
      <c r="A688" s="75"/>
      <c r="B688" s="53"/>
      <c r="K688" s="117"/>
    </row>
    <row r="689" spans="1:11" x14ac:dyDescent="0.35">
      <c r="A689" s="75"/>
      <c r="B689" s="53"/>
      <c r="K689" s="117"/>
    </row>
    <row r="690" spans="1:11" x14ac:dyDescent="0.35">
      <c r="A690" s="75"/>
      <c r="B690" s="53"/>
      <c r="K690" s="117"/>
    </row>
    <row r="691" spans="1:11" x14ac:dyDescent="0.35">
      <c r="A691" s="75"/>
      <c r="B691" s="53"/>
      <c r="K691" s="117"/>
    </row>
    <row r="692" spans="1:11" x14ac:dyDescent="0.35">
      <c r="A692" s="75"/>
      <c r="B692" s="53"/>
      <c r="K692" s="117"/>
    </row>
    <row r="693" spans="1:11" x14ac:dyDescent="0.35">
      <c r="A693" s="75"/>
      <c r="B693" s="53"/>
      <c r="K693" s="117"/>
    </row>
    <row r="694" spans="1:11" x14ac:dyDescent="0.35">
      <c r="A694" s="75"/>
      <c r="B694" s="53"/>
      <c r="K694" s="117"/>
    </row>
    <row r="695" spans="1:11" x14ac:dyDescent="0.35">
      <c r="A695" s="75"/>
      <c r="B695" s="53"/>
      <c r="K695" s="117"/>
    </row>
    <row r="696" spans="1:11" x14ac:dyDescent="0.35">
      <c r="A696" s="75"/>
      <c r="B696" s="53"/>
      <c r="K696" s="117"/>
    </row>
    <row r="697" spans="1:11" x14ac:dyDescent="0.35">
      <c r="A697" s="75"/>
      <c r="B697" s="53"/>
      <c r="K697" s="117"/>
    </row>
    <row r="698" spans="1:11" x14ac:dyDescent="0.35">
      <c r="A698" s="75"/>
      <c r="B698" s="53"/>
      <c r="K698" s="117"/>
    </row>
    <row r="699" spans="1:11" x14ac:dyDescent="0.35">
      <c r="A699" s="75"/>
      <c r="B699" s="53"/>
      <c r="K699" s="117"/>
    </row>
    <row r="700" spans="1:11" x14ac:dyDescent="0.35">
      <c r="A700" s="75"/>
      <c r="B700" s="53"/>
      <c r="K700" s="117"/>
    </row>
    <row r="701" spans="1:11" x14ac:dyDescent="0.35">
      <c r="A701" s="75"/>
      <c r="B701" s="53"/>
      <c r="K701" s="117"/>
    </row>
    <row r="702" spans="1:11" x14ac:dyDescent="0.35">
      <c r="A702" s="75"/>
      <c r="B702" s="53"/>
      <c r="K702" s="117"/>
    </row>
    <row r="703" spans="1:11" x14ac:dyDescent="0.35">
      <c r="A703" s="75"/>
      <c r="B703" s="53"/>
      <c r="K703" s="117"/>
    </row>
    <row r="704" spans="1:11" x14ac:dyDescent="0.35">
      <c r="A704" s="75"/>
      <c r="B704" s="53"/>
      <c r="K704" s="117"/>
    </row>
    <row r="705" spans="1:11" x14ac:dyDescent="0.35">
      <c r="A705" s="75"/>
      <c r="B705" s="53"/>
      <c r="K705" s="117"/>
    </row>
    <row r="706" spans="1:11" x14ac:dyDescent="0.35">
      <c r="A706" s="75"/>
      <c r="B706" s="53"/>
      <c r="K706" s="117"/>
    </row>
    <row r="707" spans="1:11" x14ac:dyDescent="0.35">
      <c r="A707" s="75"/>
      <c r="B707" s="53"/>
      <c r="K707" s="117"/>
    </row>
    <row r="708" spans="1:11" x14ac:dyDescent="0.35">
      <c r="A708" s="75"/>
      <c r="B708" s="53"/>
      <c r="K708" s="117"/>
    </row>
    <row r="709" spans="1:11" x14ac:dyDescent="0.35">
      <c r="A709" s="75"/>
      <c r="B709" s="53"/>
      <c r="K709" s="117"/>
    </row>
    <row r="710" spans="1:11" x14ac:dyDescent="0.35">
      <c r="A710" s="75"/>
      <c r="B710" s="53"/>
      <c r="K710" s="117"/>
    </row>
    <row r="711" spans="1:11" x14ac:dyDescent="0.35">
      <c r="A711" s="75"/>
      <c r="B711" s="53"/>
      <c r="K711" s="117"/>
    </row>
    <row r="712" spans="1:11" x14ac:dyDescent="0.35">
      <c r="A712" s="75"/>
      <c r="B712" s="53"/>
      <c r="K712" s="117"/>
    </row>
    <row r="713" spans="1:11" x14ac:dyDescent="0.35">
      <c r="A713" s="75"/>
      <c r="B713" s="53"/>
      <c r="K713" s="117"/>
    </row>
    <row r="714" spans="1:11" x14ac:dyDescent="0.35">
      <c r="A714" s="75"/>
      <c r="B714" s="53"/>
      <c r="K714" s="117"/>
    </row>
    <row r="715" spans="1:11" x14ac:dyDescent="0.35">
      <c r="A715" s="75"/>
      <c r="B715" s="53"/>
      <c r="K715" s="117"/>
    </row>
    <row r="716" spans="1:11" x14ac:dyDescent="0.35">
      <c r="A716" s="75"/>
      <c r="B716" s="53"/>
      <c r="K716" s="117"/>
    </row>
    <row r="717" spans="1:11" x14ac:dyDescent="0.35">
      <c r="A717" s="75"/>
      <c r="B717" s="53"/>
      <c r="K717" s="117"/>
    </row>
    <row r="718" spans="1:11" x14ac:dyDescent="0.35">
      <c r="A718" s="75"/>
      <c r="B718" s="53"/>
      <c r="K718" s="117"/>
    </row>
    <row r="719" spans="1:11" x14ac:dyDescent="0.35">
      <c r="A719" s="75"/>
      <c r="B719" s="53"/>
      <c r="K719" s="117"/>
    </row>
    <row r="720" spans="1:11" x14ac:dyDescent="0.35">
      <c r="A720" s="75"/>
      <c r="B720" s="53"/>
      <c r="K720" s="117"/>
    </row>
    <row r="721" spans="1:11" x14ac:dyDescent="0.35">
      <c r="A721" s="75"/>
      <c r="B721" s="53"/>
      <c r="K721" s="117"/>
    </row>
    <row r="722" spans="1:11" x14ac:dyDescent="0.35">
      <c r="A722" s="75"/>
      <c r="B722" s="53"/>
      <c r="K722" s="117"/>
    </row>
    <row r="723" spans="1:11" x14ac:dyDescent="0.35">
      <c r="A723" s="75"/>
      <c r="B723" s="53"/>
      <c r="K723" s="117"/>
    </row>
    <row r="724" spans="1:11" x14ac:dyDescent="0.35">
      <c r="A724" s="75"/>
      <c r="B724" s="53"/>
      <c r="K724" s="117"/>
    </row>
    <row r="725" spans="1:11" x14ac:dyDescent="0.35">
      <c r="A725" s="75"/>
      <c r="B725" s="53"/>
      <c r="K725" s="117"/>
    </row>
    <row r="726" spans="1:11" x14ac:dyDescent="0.35">
      <c r="A726" s="75"/>
      <c r="B726" s="53"/>
      <c r="K726" s="117"/>
    </row>
    <row r="727" spans="1:11" x14ac:dyDescent="0.35">
      <c r="A727" s="75"/>
      <c r="B727" s="53"/>
      <c r="K727" s="117"/>
    </row>
    <row r="728" spans="1:11" x14ac:dyDescent="0.35">
      <c r="A728" s="75"/>
      <c r="B728" s="53"/>
      <c r="K728" s="117"/>
    </row>
    <row r="729" spans="1:11" x14ac:dyDescent="0.35">
      <c r="A729" s="75"/>
      <c r="B729" s="53"/>
      <c r="K729" s="117"/>
    </row>
    <row r="730" spans="1:11" x14ac:dyDescent="0.35">
      <c r="A730" s="75"/>
      <c r="B730" s="53"/>
      <c r="K730" s="117"/>
    </row>
    <row r="731" spans="1:11" x14ac:dyDescent="0.35">
      <c r="A731" s="75"/>
      <c r="B731" s="53"/>
      <c r="K731" s="117"/>
    </row>
    <row r="732" spans="1:11" x14ac:dyDescent="0.35">
      <c r="A732" s="75"/>
      <c r="B732" s="53"/>
      <c r="K732" s="117"/>
    </row>
    <row r="733" spans="1:11" x14ac:dyDescent="0.35">
      <c r="A733" s="75"/>
      <c r="B733" s="53"/>
      <c r="K733" s="117"/>
    </row>
    <row r="734" spans="1:11" x14ac:dyDescent="0.35">
      <c r="A734" s="75"/>
      <c r="B734" s="53"/>
      <c r="K734" s="117"/>
    </row>
    <row r="735" spans="1:11" x14ac:dyDescent="0.35">
      <c r="A735" s="75"/>
      <c r="B735" s="53"/>
      <c r="K735" s="117"/>
    </row>
    <row r="736" spans="1:11" x14ac:dyDescent="0.35">
      <c r="A736" s="75"/>
      <c r="B736" s="53"/>
      <c r="K736" s="117"/>
    </row>
    <row r="737" spans="1:11" x14ac:dyDescent="0.35">
      <c r="A737" s="75"/>
      <c r="B737" s="53"/>
      <c r="K737" s="117"/>
    </row>
    <row r="738" spans="1:11" x14ac:dyDescent="0.35">
      <c r="A738" s="75"/>
      <c r="B738" s="53"/>
      <c r="K738" s="117"/>
    </row>
    <row r="739" spans="1:11" x14ac:dyDescent="0.35">
      <c r="A739" s="75"/>
      <c r="B739" s="53"/>
      <c r="K739" s="117"/>
    </row>
    <row r="740" spans="1:11" x14ac:dyDescent="0.35">
      <c r="A740" s="75"/>
      <c r="B740" s="53"/>
      <c r="K740" s="117"/>
    </row>
    <row r="741" spans="1:11" x14ac:dyDescent="0.35">
      <c r="A741" s="75"/>
      <c r="B741" s="53"/>
      <c r="K741" s="117"/>
    </row>
    <row r="742" spans="1:11" x14ac:dyDescent="0.35">
      <c r="A742" s="75"/>
      <c r="B742" s="53"/>
      <c r="K742" s="117"/>
    </row>
    <row r="743" spans="1:11" x14ac:dyDescent="0.35">
      <c r="A743" s="75"/>
      <c r="B743" s="53"/>
      <c r="K743" s="117"/>
    </row>
    <row r="744" spans="1:11" x14ac:dyDescent="0.35">
      <c r="A744" s="75"/>
      <c r="B744" s="53"/>
      <c r="K744" s="117"/>
    </row>
    <row r="745" spans="1:11" x14ac:dyDescent="0.35">
      <c r="A745" s="75"/>
      <c r="B745" s="53"/>
      <c r="K745" s="117"/>
    </row>
    <row r="746" spans="1:11" x14ac:dyDescent="0.35">
      <c r="A746" s="75"/>
      <c r="B746" s="53"/>
      <c r="K746" s="117"/>
    </row>
    <row r="747" spans="1:11" x14ac:dyDescent="0.35">
      <c r="A747" s="75"/>
      <c r="B747" s="53"/>
      <c r="K747" s="117"/>
    </row>
    <row r="748" spans="1:11" x14ac:dyDescent="0.35">
      <c r="A748" s="75"/>
      <c r="B748" s="53"/>
      <c r="K748" s="117"/>
    </row>
    <row r="749" spans="1:11" x14ac:dyDescent="0.35">
      <c r="A749" s="75"/>
      <c r="B749" s="53"/>
      <c r="K749" s="117"/>
    </row>
    <row r="750" spans="1:11" x14ac:dyDescent="0.35">
      <c r="A750" s="75"/>
      <c r="B750" s="53"/>
      <c r="K750" s="117"/>
    </row>
    <row r="751" spans="1:11" x14ac:dyDescent="0.35">
      <c r="A751" s="75"/>
      <c r="B751" s="53"/>
      <c r="K751" s="117"/>
    </row>
    <row r="752" spans="1:11" x14ac:dyDescent="0.35">
      <c r="A752" s="75"/>
      <c r="B752" s="53"/>
      <c r="K752" s="117"/>
    </row>
    <row r="753" spans="1:11" x14ac:dyDescent="0.35">
      <c r="A753" s="75"/>
      <c r="B753" s="53"/>
      <c r="K753" s="117"/>
    </row>
    <row r="754" spans="1:11" x14ac:dyDescent="0.35">
      <c r="A754" s="75"/>
      <c r="B754" s="53"/>
      <c r="K754" s="117"/>
    </row>
    <row r="755" spans="1:11" x14ac:dyDescent="0.35">
      <c r="A755" s="75"/>
      <c r="B755" s="53"/>
      <c r="K755" s="117"/>
    </row>
    <row r="756" spans="1:11" x14ac:dyDescent="0.35">
      <c r="A756" s="75"/>
      <c r="B756" s="53"/>
      <c r="K756" s="117"/>
    </row>
    <row r="757" spans="1:11" x14ac:dyDescent="0.35">
      <c r="A757" s="75"/>
      <c r="B757" s="53"/>
      <c r="K757" s="117"/>
    </row>
    <row r="758" spans="1:11" x14ac:dyDescent="0.35">
      <c r="A758" s="75"/>
      <c r="B758" s="53"/>
      <c r="K758" s="117"/>
    </row>
    <row r="759" spans="1:11" x14ac:dyDescent="0.35">
      <c r="A759" s="75"/>
      <c r="B759" s="53"/>
      <c r="K759" s="117"/>
    </row>
    <row r="760" spans="1:11" x14ac:dyDescent="0.35">
      <c r="A760" s="75"/>
      <c r="B760" s="53"/>
      <c r="K760" s="117"/>
    </row>
    <row r="761" spans="1:11" x14ac:dyDescent="0.35">
      <c r="A761" s="75"/>
      <c r="B761" s="53"/>
      <c r="K761" s="117"/>
    </row>
    <row r="762" spans="1:11" x14ac:dyDescent="0.35">
      <c r="A762" s="75"/>
      <c r="B762" s="53"/>
      <c r="K762" s="117"/>
    </row>
    <row r="763" spans="1:11" x14ac:dyDescent="0.35">
      <c r="A763" s="75"/>
      <c r="B763" s="53"/>
      <c r="K763" s="117"/>
    </row>
    <row r="764" spans="1:11" x14ac:dyDescent="0.35">
      <c r="A764" s="75"/>
      <c r="B764" s="53"/>
      <c r="K764" s="117"/>
    </row>
    <row r="765" spans="1:11" x14ac:dyDescent="0.35">
      <c r="A765" s="75"/>
      <c r="B765" s="53"/>
      <c r="K765" s="117"/>
    </row>
    <row r="766" spans="1:11" x14ac:dyDescent="0.35">
      <c r="A766" s="75"/>
      <c r="B766" s="53"/>
      <c r="K766" s="117"/>
    </row>
    <row r="767" spans="1:11" x14ac:dyDescent="0.35">
      <c r="A767" s="75"/>
      <c r="B767" s="53"/>
      <c r="K767" s="117"/>
    </row>
    <row r="768" spans="1:11" x14ac:dyDescent="0.35">
      <c r="A768" s="75"/>
      <c r="B768" s="53"/>
      <c r="K768" s="117"/>
    </row>
    <row r="769" spans="1:11" x14ac:dyDescent="0.35">
      <c r="A769" s="75"/>
      <c r="B769" s="53"/>
      <c r="K769" s="117"/>
    </row>
    <row r="770" spans="1:11" x14ac:dyDescent="0.35">
      <c r="A770" s="75"/>
      <c r="B770" s="53"/>
      <c r="K770" s="117"/>
    </row>
    <row r="771" spans="1:11" x14ac:dyDescent="0.35">
      <c r="A771" s="75"/>
      <c r="B771" s="53"/>
      <c r="K771" s="117"/>
    </row>
    <row r="772" spans="1:11" x14ac:dyDescent="0.35">
      <c r="A772" s="75"/>
      <c r="B772" s="53"/>
      <c r="K772" s="117"/>
    </row>
    <row r="773" spans="1:11" x14ac:dyDescent="0.35">
      <c r="A773" s="75"/>
      <c r="B773" s="53"/>
      <c r="K773" s="117"/>
    </row>
    <row r="774" spans="1:11" x14ac:dyDescent="0.35">
      <c r="A774" s="75"/>
      <c r="B774" s="53"/>
      <c r="K774" s="117"/>
    </row>
    <row r="775" spans="1:11" x14ac:dyDescent="0.35">
      <c r="A775" s="75"/>
      <c r="B775" s="53"/>
      <c r="K775" s="117"/>
    </row>
    <row r="776" spans="1:11" x14ac:dyDescent="0.35">
      <c r="A776" s="75"/>
      <c r="B776" s="53"/>
      <c r="K776" s="117"/>
    </row>
    <row r="777" spans="1:11" x14ac:dyDescent="0.35">
      <c r="A777" s="75"/>
      <c r="B777" s="53"/>
      <c r="K777" s="117"/>
    </row>
    <row r="778" spans="1:11" x14ac:dyDescent="0.35">
      <c r="A778" s="75"/>
      <c r="B778" s="53"/>
      <c r="K778" s="117"/>
    </row>
    <row r="779" spans="1:11" x14ac:dyDescent="0.35">
      <c r="A779" s="75"/>
      <c r="B779" s="53"/>
      <c r="K779" s="117"/>
    </row>
    <row r="780" spans="1:11" x14ac:dyDescent="0.35">
      <c r="A780" s="75"/>
      <c r="B780" s="53"/>
      <c r="K780" s="117"/>
    </row>
    <row r="781" spans="1:11" x14ac:dyDescent="0.35">
      <c r="A781" s="75"/>
      <c r="B781" s="53"/>
      <c r="K781" s="117"/>
    </row>
    <row r="782" spans="1:11" x14ac:dyDescent="0.35">
      <c r="A782" s="75"/>
      <c r="B782" s="53"/>
      <c r="K782" s="117"/>
    </row>
    <row r="783" spans="1:11" x14ac:dyDescent="0.35">
      <c r="A783" s="75"/>
      <c r="B783" s="53"/>
      <c r="K783" s="117"/>
    </row>
    <row r="784" spans="1:11" x14ac:dyDescent="0.35">
      <c r="A784" s="75"/>
      <c r="B784" s="53"/>
      <c r="K784" s="117"/>
    </row>
    <row r="785" spans="1:11" x14ac:dyDescent="0.35">
      <c r="A785" s="75"/>
      <c r="B785" s="53"/>
      <c r="K785" s="117"/>
    </row>
    <row r="786" spans="1:11" x14ac:dyDescent="0.35">
      <c r="A786" s="75"/>
      <c r="B786" s="53"/>
      <c r="K786" s="117"/>
    </row>
    <row r="787" spans="1:11" x14ac:dyDescent="0.35">
      <c r="A787" s="75"/>
      <c r="B787" s="53"/>
      <c r="K787" s="117"/>
    </row>
    <row r="788" spans="1:11" x14ac:dyDescent="0.35">
      <c r="A788" s="75"/>
      <c r="B788" s="53"/>
      <c r="K788" s="117"/>
    </row>
    <row r="789" spans="1:11" x14ac:dyDescent="0.35">
      <c r="A789" s="75"/>
      <c r="B789" s="53"/>
      <c r="K789" s="117"/>
    </row>
    <row r="790" spans="1:11" x14ac:dyDescent="0.35">
      <c r="A790" s="75"/>
      <c r="B790" s="53"/>
      <c r="K790" s="117"/>
    </row>
    <row r="791" spans="1:11" x14ac:dyDescent="0.35">
      <c r="A791" s="75"/>
      <c r="B791" s="53"/>
      <c r="K791" s="117"/>
    </row>
    <row r="792" spans="1:11" x14ac:dyDescent="0.35">
      <c r="A792" s="75"/>
      <c r="B792" s="53"/>
      <c r="K792" s="117"/>
    </row>
    <row r="793" spans="1:11" x14ac:dyDescent="0.35">
      <c r="A793" s="75"/>
      <c r="B793" s="53"/>
      <c r="K793" s="117"/>
    </row>
    <row r="794" spans="1:11" x14ac:dyDescent="0.35">
      <c r="A794" s="75"/>
      <c r="B794" s="53"/>
      <c r="K794" s="117"/>
    </row>
    <row r="795" spans="1:11" x14ac:dyDescent="0.35">
      <c r="A795" s="75"/>
      <c r="B795" s="53"/>
      <c r="K795" s="117"/>
    </row>
    <row r="796" spans="1:11" x14ac:dyDescent="0.35">
      <c r="A796" s="75"/>
      <c r="B796" s="53"/>
      <c r="K796" s="117"/>
    </row>
    <row r="797" spans="1:11" x14ac:dyDescent="0.35">
      <c r="A797" s="75"/>
      <c r="B797" s="53"/>
      <c r="K797" s="117"/>
    </row>
    <row r="798" spans="1:11" x14ac:dyDescent="0.35">
      <c r="A798" s="75"/>
      <c r="B798" s="53"/>
      <c r="K798" s="117"/>
    </row>
    <row r="799" spans="1:11" x14ac:dyDescent="0.35">
      <c r="A799" s="75"/>
      <c r="B799" s="53"/>
      <c r="K799" s="117"/>
    </row>
    <row r="800" spans="1:11" x14ac:dyDescent="0.35">
      <c r="A800" s="75"/>
      <c r="B800" s="53"/>
      <c r="K800" s="117"/>
    </row>
    <row r="801" spans="1:11" x14ac:dyDescent="0.35">
      <c r="A801" s="75"/>
      <c r="B801" s="53"/>
      <c r="K801" s="117"/>
    </row>
    <row r="802" spans="1:11" x14ac:dyDescent="0.35">
      <c r="A802" s="75"/>
      <c r="B802" s="53"/>
      <c r="K802" s="117"/>
    </row>
    <row r="803" spans="1:11" x14ac:dyDescent="0.35">
      <c r="A803" s="75"/>
      <c r="B803" s="53"/>
      <c r="K803" s="117"/>
    </row>
    <row r="804" spans="1:11" x14ac:dyDescent="0.35">
      <c r="A804" s="75"/>
      <c r="B804" s="53"/>
      <c r="K804" s="117"/>
    </row>
    <row r="805" spans="1:11" x14ac:dyDescent="0.35">
      <c r="A805" s="75"/>
      <c r="B805" s="53"/>
      <c r="K805" s="117"/>
    </row>
    <row r="806" spans="1:11" x14ac:dyDescent="0.35">
      <c r="A806" s="75"/>
      <c r="B806" s="53"/>
      <c r="K806" s="117"/>
    </row>
    <row r="807" spans="1:11" x14ac:dyDescent="0.35">
      <c r="A807" s="75"/>
      <c r="B807" s="53"/>
      <c r="K807" s="117"/>
    </row>
    <row r="808" spans="1:11" x14ac:dyDescent="0.35">
      <c r="A808" s="75"/>
      <c r="B808" s="53"/>
      <c r="K808" s="117"/>
    </row>
    <row r="809" spans="1:11" x14ac:dyDescent="0.35">
      <c r="A809" s="75"/>
      <c r="B809" s="53"/>
      <c r="K809" s="117"/>
    </row>
    <row r="810" spans="1:11" x14ac:dyDescent="0.35">
      <c r="A810" s="75"/>
      <c r="B810" s="53"/>
      <c r="K810" s="117"/>
    </row>
    <row r="811" spans="1:11" x14ac:dyDescent="0.35">
      <c r="A811" s="75"/>
      <c r="B811" s="53"/>
      <c r="K811" s="117"/>
    </row>
    <row r="812" spans="1:11" x14ac:dyDescent="0.35">
      <c r="A812" s="75"/>
      <c r="B812" s="53"/>
      <c r="K812" s="117"/>
    </row>
    <row r="813" spans="1:11" x14ac:dyDescent="0.35">
      <c r="A813" s="75"/>
      <c r="B813" s="53"/>
      <c r="K813" s="117"/>
    </row>
    <row r="814" spans="1:11" x14ac:dyDescent="0.35">
      <c r="A814" s="75"/>
      <c r="B814" s="53"/>
      <c r="K814" s="117"/>
    </row>
    <row r="815" spans="1:11" x14ac:dyDescent="0.35">
      <c r="A815" s="75"/>
      <c r="B815" s="53"/>
      <c r="K815" s="117"/>
    </row>
    <row r="816" spans="1:11" x14ac:dyDescent="0.35">
      <c r="A816" s="75"/>
      <c r="B816" s="53"/>
      <c r="K816" s="117"/>
    </row>
    <row r="817" spans="1:11" x14ac:dyDescent="0.35">
      <c r="A817" s="75"/>
      <c r="B817" s="53"/>
      <c r="K817" s="117"/>
    </row>
    <row r="818" spans="1:11" x14ac:dyDescent="0.35">
      <c r="A818" s="75"/>
      <c r="B818" s="53"/>
      <c r="K818" s="117"/>
    </row>
    <row r="819" spans="1:11" x14ac:dyDescent="0.35">
      <c r="A819" s="75"/>
      <c r="B819" s="53"/>
      <c r="K819" s="117"/>
    </row>
    <row r="820" spans="1:11" x14ac:dyDescent="0.35">
      <c r="A820" s="75"/>
      <c r="B820" s="53"/>
      <c r="K820" s="117"/>
    </row>
    <row r="821" spans="1:11" x14ac:dyDescent="0.35">
      <c r="A821" s="75"/>
      <c r="B821" s="53"/>
      <c r="K821" s="117"/>
    </row>
    <row r="822" spans="1:11" x14ac:dyDescent="0.35">
      <c r="A822" s="75"/>
      <c r="B822" s="53"/>
      <c r="K822" s="117"/>
    </row>
    <row r="823" spans="1:11" x14ac:dyDescent="0.35">
      <c r="A823" s="75"/>
      <c r="B823" s="53"/>
      <c r="K823" s="117"/>
    </row>
    <row r="824" spans="1:11" x14ac:dyDescent="0.35">
      <c r="A824" s="75"/>
      <c r="B824" s="53"/>
      <c r="K824" s="117"/>
    </row>
    <row r="825" spans="1:11" x14ac:dyDescent="0.35">
      <c r="A825" s="75"/>
      <c r="B825" s="53"/>
      <c r="K825" s="117"/>
    </row>
    <row r="826" spans="1:11" x14ac:dyDescent="0.35">
      <c r="A826" s="75"/>
      <c r="B826" s="53"/>
      <c r="K826" s="117"/>
    </row>
    <row r="827" spans="1:11" x14ac:dyDescent="0.35">
      <c r="A827" s="75"/>
      <c r="B827" s="53"/>
      <c r="K827" s="117"/>
    </row>
    <row r="828" spans="1:11" x14ac:dyDescent="0.35">
      <c r="A828" s="75"/>
      <c r="B828" s="53"/>
      <c r="K828" s="117"/>
    </row>
    <row r="829" spans="1:11" x14ac:dyDescent="0.35">
      <c r="A829" s="75"/>
      <c r="B829" s="53"/>
      <c r="K829" s="117"/>
    </row>
    <row r="830" spans="1:11" x14ac:dyDescent="0.35">
      <c r="A830" s="75"/>
      <c r="B830" s="53"/>
      <c r="K830" s="117"/>
    </row>
    <row r="831" spans="1:11" x14ac:dyDescent="0.35">
      <c r="A831" s="75"/>
      <c r="B831" s="53"/>
      <c r="K831" s="117"/>
    </row>
    <row r="832" spans="1:11" x14ac:dyDescent="0.35">
      <c r="A832" s="75"/>
      <c r="B832" s="53"/>
      <c r="K832" s="117"/>
    </row>
    <row r="833" spans="1:11" x14ac:dyDescent="0.35">
      <c r="A833" s="75"/>
      <c r="B833" s="53"/>
      <c r="K833" s="117"/>
    </row>
    <row r="834" spans="1:11" x14ac:dyDescent="0.35">
      <c r="A834" s="75"/>
      <c r="B834" s="53"/>
      <c r="K834" s="117"/>
    </row>
    <row r="835" spans="1:11" x14ac:dyDescent="0.35">
      <c r="A835" s="75"/>
      <c r="B835" s="53"/>
      <c r="K835" s="117"/>
    </row>
    <row r="836" spans="1:11" x14ac:dyDescent="0.35">
      <c r="A836" s="75"/>
      <c r="B836" s="53"/>
      <c r="K836" s="117"/>
    </row>
    <row r="837" spans="1:11" x14ac:dyDescent="0.35">
      <c r="A837" s="75"/>
      <c r="B837" s="53"/>
      <c r="K837" s="117"/>
    </row>
    <row r="838" spans="1:11" x14ac:dyDescent="0.35">
      <c r="A838" s="75"/>
      <c r="B838" s="53"/>
      <c r="K838" s="117"/>
    </row>
    <row r="839" spans="1:11" x14ac:dyDescent="0.35">
      <c r="A839" s="75"/>
      <c r="B839" s="53"/>
      <c r="K839" s="117"/>
    </row>
    <row r="840" spans="1:11" x14ac:dyDescent="0.35">
      <c r="A840" s="75"/>
      <c r="B840" s="53"/>
      <c r="K840" s="117"/>
    </row>
    <row r="841" spans="1:11" x14ac:dyDescent="0.35">
      <c r="A841" s="75"/>
      <c r="B841" s="53"/>
      <c r="K841" s="117"/>
    </row>
    <row r="842" spans="1:11" x14ac:dyDescent="0.35">
      <c r="A842" s="75"/>
      <c r="B842" s="53"/>
      <c r="K842" s="117"/>
    </row>
    <row r="843" spans="1:11" x14ac:dyDescent="0.35">
      <c r="A843" s="75"/>
      <c r="B843" s="53"/>
      <c r="K843" s="117"/>
    </row>
    <row r="844" spans="1:11" x14ac:dyDescent="0.35">
      <c r="A844" s="75"/>
      <c r="B844" s="53"/>
      <c r="K844" s="117"/>
    </row>
    <row r="845" spans="1:11" x14ac:dyDescent="0.35">
      <c r="A845" s="75"/>
      <c r="B845" s="53"/>
      <c r="K845" s="117"/>
    </row>
    <row r="846" spans="1:11" x14ac:dyDescent="0.35">
      <c r="A846" s="75"/>
      <c r="B846" s="53"/>
      <c r="K846" s="117"/>
    </row>
    <row r="847" spans="1:11" x14ac:dyDescent="0.35">
      <c r="A847" s="75"/>
      <c r="B847" s="53"/>
      <c r="K847" s="117"/>
    </row>
    <row r="848" spans="1:11" x14ac:dyDescent="0.35">
      <c r="A848" s="75"/>
      <c r="B848" s="53"/>
      <c r="K848" s="117"/>
    </row>
    <row r="849" spans="1:11" x14ac:dyDescent="0.35">
      <c r="A849" s="75"/>
      <c r="B849" s="53"/>
      <c r="K849" s="117"/>
    </row>
    <row r="850" spans="1:11" x14ac:dyDescent="0.35">
      <c r="A850" s="75"/>
      <c r="B850" s="53"/>
      <c r="K850" s="117"/>
    </row>
    <row r="851" spans="1:11" x14ac:dyDescent="0.35">
      <c r="A851" s="75"/>
      <c r="B851" s="53"/>
      <c r="K851" s="117"/>
    </row>
    <row r="852" spans="1:11" x14ac:dyDescent="0.35">
      <c r="A852" s="75"/>
      <c r="B852" s="53"/>
      <c r="K852" s="117"/>
    </row>
    <row r="853" spans="1:11" x14ac:dyDescent="0.35">
      <c r="A853" s="75"/>
      <c r="B853" s="53"/>
      <c r="K853" s="117"/>
    </row>
    <row r="854" spans="1:11" x14ac:dyDescent="0.35">
      <c r="A854" s="75"/>
      <c r="B854" s="53"/>
      <c r="K854" s="117"/>
    </row>
    <row r="855" spans="1:11" x14ac:dyDescent="0.35">
      <c r="A855" s="75"/>
      <c r="B855" s="53"/>
      <c r="K855" s="117"/>
    </row>
    <row r="856" spans="1:11" x14ac:dyDescent="0.35">
      <c r="A856" s="75"/>
      <c r="B856" s="53"/>
      <c r="K856" s="117"/>
    </row>
    <row r="857" spans="1:11" x14ac:dyDescent="0.35">
      <c r="A857" s="75"/>
      <c r="B857" s="53"/>
      <c r="K857" s="117"/>
    </row>
    <row r="858" spans="1:11" x14ac:dyDescent="0.35">
      <c r="A858" s="75"/>
      <c r="B858" s="53"/>
      <c r="K858" s="117"/>
    </row>
    <row r="859" spans="1:11" x14ac:dyDescent="0.35">
      <c r="A859" s="75"/>
      <c r="B859" s="53"/>
      <c r="K859" s="117"/>
    </row>
    <row r="860" spans="1:11" x14ac:dyDescent="0.35">
      <c r="A860" s="75"/>
      <c r="B860" s="53"/>
      <c r="K860" s="117"/>
    </row>
    <row r="861" spans="1:11" x14ac:dyDescent="0.35">
      <c r="A861" s="75"/>
      <c r="B861" s="53"/>
      <c r="K861" s="117"/>
    </row>
    <row r="862" spans="1:11" x14ac:dyDescent="0.35">
      <c r="A862" s="75"/>
      <c r="B862" s="53"/>
      <c r="K862" s="117"/>
    </row>
    <row r="863" spans="1:11" x14ac:dyDescent="0.35">
      <c r="A863" s="75"/>
      <c r="B863" s="53"/>
      <c r="K863" s="117"/>
    </row>
    <row r="864" spans="1:11" x14ac:dyDescent="0.35">
      <c r="A864" s="75"/>
      <c r="B864" s="53"/>
      <c r="K864" s="117"/>
    </row>
    <row r="865" spans="1:11" x14ac:dyDescent="0.35">
      <c r="A865" s="75"/>
      <c r="B865" s="53"/>
      <c r="K865" s="117"/>
    </row>
    <row r="866" spans="1:11" x14ac:dyDescent="0.35">
      <c r="A866" s="75"/>
      <c r="B866" s="53"/>
      <c r="K866" s="117"/>
    </row>
    <row r="867" spans="1:11" x14ac:dyDescent="0.35">
      <c r="A867" s="75"/>
      <c r="B867" s="53"/>
      <c r="K867" s="117"/>
    </row>
    <row r="868" spans="1:11" x14ac:dyDescent="0.35">
      <c r="A868" s="75"/>
      <c r="B868" s="53"/>
      <c r="K868" s="117"/>
    </row>
    <row r="869" spans="1:11" x14ac:dyDescent="0.35">
      <c r="A869" s="75"/>
      <c r="B869" s="53"/>
      <c r="K869" s="117"/>
    </row>
    <row r="870" spans="1:11" x14ac:dyDescent="0.35">
      <c r="A870" s="75"/>
      <c r="B870" s="53"/>
      <c r="K870" s="117"/>
    </row>
    <row r="871" spans="1:11" x14ac:dyDescent="0.35">
      <c r="A871" s="75"/>
      <c r="B871" s="53"/>
      <c r="K871" s="117"/>
    </row>
    <row r="872" spans="1:11" x14ac:dyDescent="0.35">
      <c r="A872" s="75"/>
      <c r="B872" s="53"/>
      <c r="K872" s="117"/>
    </row>
    <row r="873" spans="1:11" x14ac:dyDescent="0.35">
      <c r="A873" s="75"/>
      <c r="B873" s="53"/>
      <c r="K873" s="117"/>
    </row>
    <row r="874" spans="1:11" x14ac:dyDescent="0.35">
      <c r="A874" s="75"/>
      <c r="B874" s="53"/>
      <c r="K874" s="117"/>
    </row>
    <row r="875" spans="1:11" x14ac:dyDescent="0.35">
      <c r="A875" s="75"/>
      <c r="B875" s="53"/>
      <c r="K875" s="117"/>
    </row>
    <row r="876" spans="1:11" x14ac:dyDescent="0.35">
      <c r="A876" s="75"/>
      <c r="B876" s="53"/>
      <c r="K876" s="117"/>
    </row>
    <row r="877" spans="1:11" x14ac:dyDescent="0.35">
      <c r="A877" s="75"/>
      <c r="B877" s="53"/>
      <c r="K877" s="117"/>
    </row>
    <row r="878" spans="1:11" x14ac:dyDescent="0.35">
      <c r="A878" s="75"/>
      <c r="B878" s="53"/>
      <c r="K878" s="117"/>
    </row>
    <row r="879" spans="1:11" x14ac:dyDescent="0.35">
      <c r="A879" s="75"/>
      <c r="B879" s="53"/>
      <c r="K879" s="117"/>
    </row>
    <row r="880" spans="1:11" x14ac:dyDescent="0.35">
      <c r="A880" s="75"/>
      <c r="B880" s="53"/>
      <c r="K880" s="117"/>
    </row>
    <row r="881" spans="1:11" x14ac:dyDescent="0.35">
      <c r="A881" s="75"/>
      <c r="B881" s="53"/>
      <c r="K881" s="117"/>
    </row>
    <row r="882" spans="1:11" x14ac:dyDescent="0.35">
      <c r="A882" s="75"/>
      <c r="B882" s="53"/>
      <c r="K882" s="117"/>
    </row>
    <row r="883" spans="1:11" x14ac:dyDescent="0.35">
      <c r="A883" s="75"/>
      <c r="B883" s="53"/>
      <c r="K883" s="117"/>
    </row>
    <row r="884" spans="1:11" x14ac:dyDescent="0.35">
      <c r="A884" s="75"/>
      <c r="B884" s="53"/>
      <c r="K884" s="117"/>
    </row>
    <row r="885" spans="1:11" x14ac:dyDescent="0.35">
      <c r="A885" s="75"/>
      <c r="B885" s="53"/>
      <c r="K885" s="117"/>
    </row>
    <row r="886" spans="1:11" x14ac:dyDescent="0.35">
      <c r="A886" s="75"/>
      <c r="B886" s="53"/>
      <c r="K886" s="117"/>
    </row>
    <row r="887" spans="1:11" x14ac:dyDescent="0.35">
      <c r="A887" s="75"/>
      <c r="B887" s="53"/>
      <c r="K887" s="117"/>
    </row>
    <row r="888" spans="1:11" x14ac:dyDescent="0.35">
      <c r="A888" s="75"/>
      <c r="B888" s="53"/>
      <c r="K888" s="117"/>
    </row>
    <row r="889" spans="1:11" x14ac:dyDescent="0.35">
      <c r="A889" s="75"/>
      <c r="B889" s="53"/>
      <c r="K889" s="117"/>
    </row>
    <row r="890" spans="1:11" x14ac:dyDescent="0.35">
      <c r="A890" s="75"/>
      <c r="B890" s="53"/>
      <c r="K890" s="117"/>
    </row>
    <row r="891" spans="1:11" x14ac:dyDescent="0.35">
      <c r="A891" s="75"/>
      <c r="B891" s="53"/>
      <c r="K891" s="117"/>
    </row>
    <row r="892" spans="1:11" x14ac:dyDescent="0.35">
      <c r="A892" s="75"/>
      <c r="B892" s="53"/>
      <c r="K892" s="117"/>
    </row>
    <row r="893" spans="1:11" x14ac:dyDescent="0.35">
      <c r="A893" s="75"/>
      <c r="B893" s="53"/>
      <c r="K893" s="117"/>
    </row>
    <row r="894" spans="1:11" x14ac:dyDescent="0.35">
      <c r="A894" s="75"/>
      <c r="B894" s="53"/>
      <c r="K894" s="117"/>
    </row>
    <row r="895" spans="1:11" x14ac:dyDescent="0.35">
      <c r="A895" s="75"/>
      <c r="B895" s="53"/>
      <c r="K895" s="117"/>
    </row>
    <row r="896" spans="1:11" x14ac:dyDescent="0.35">
      <c r="A896" s="75"/>
      <c r="B896" s="53"/>
      <c r="K896" s="117"/>
    </row>
    <row r="897" spans="1:11" x14ac:dyDescent="0.35">
      <c r="A897" s="75"/>
      <c r="B897" s="53"/>
      <c r="K897" s="117"/>
    </row>
    <row r="898" spans="1:11" x14ac:dyDescent="0.35">
      <c r="A898" s="75"/>
      <c r="B898" s="53"/>
      <c r="K898" s="117"/>
    </row>
    <row r="899" spans="1:11" x14ac:dyDescent="0.35">
      <c r="A899" s="75"/>
      <c r="B899" s="53"/>
      <c r="K899" s="117"/>
    </row>
    <row r="900" spans="1:11" x14ac:dyDescent="0.35">
      <c r="A900" s="75"/>
      <c r="B900" s="53"/>
      <c r="K900" s="117"/>
    </row>
    <row r="901" spans="1:11" x14ac:dyDescent="0.35">
      <c r="A901" s="75"/>
      <c r="B901" s="53"/>
      <c r="K901" s="117"/>
    </row>
    <row r="902" spans="1:11" x14ac:dyDescent="0.35">
      <c r="A902" s="75"/>
      <c r="B902" s="53"/>
      <c r="K902" s="117"/>
    </row>
    <row r="903" spans="1:11" x14ac:dyDescent="0.35">
      <c r="A903" s="75"/>
      <c r="B903" s="53"/>
      <c r="K903" s="117"/>
    </row>
    <row r="904" spans="1:11" x14ac:dyDescent="0.35">
      <c r="A904" s="75"/>
      <c r="B904" s="53"/>
      <c r="K904" s="117"/>
    </row>
    <row r="905" spans="1:11" x14ac:dyDescent="0.35">
      <c r="A905" s="75"/>
      <c r="B905" s="53"/>
      <c r="K905" s="117"/>
    </row>
    <row r="906" spans="1:11" x14ac:dyDescent="0.35">
      <c r="A906" s="75"/>
      <c r="B906" s="53"/>
      <c r="K906" s="117"/>
    </row>
    <row r="907" spans="1:11" x14ac:dyDescent="0.35">
      <c r="A907" s="75"/>
      <c r="B907" s="53"/>
      <c r="K907" s="117"/>
    </row>
    <row r="908" spans="1:11" x14ac:dyDescent="0.35">
      <c r="A908" s="75"/>
      <c r="B908" s="53"/>
      <c r="K908" s="117"/>
    </row>
    <row r="909" spans="1:11" x14ac:dyDescent="0.35">
      <c r="A909" s="75"/>
      <c r="B909" s="53"/>
      <c r="K909" s="117"/>
    </row>
    <row r="910" spans="1:11" x14ac:dyDescent="0.35">
      <c r="A910" s="75"/>
      <c r="B910" s="53"/>
      <c r="K910" s="117"/>
    </row>
    <row r="911" spans="1:11" x14ac:dyDescent="0.35">
      <c r="A911" s="75"/>
      <c r="B911" s="53"/>
      <c r="K911" s="117"/>
    </row>
    <row r="912" spans="1:11" x14ac:dyDescent="0.35">
      <c r="A912" s="75"/>
      <c r="B912" s="53"/>
      <c r="K912" s="117"/>
    </row>
    <row r="913" spans="1:11" x14ac:dyDescent="0.35">
      <c r="A913" s="75"/>
      <c r="B913" s="53"/>
      <c r="K913" s="117"/>
    </row>
    <row r="914" spans="1:11" x14ac:dyDescent="0.35">
      <c r="A914" s="75"/>
      <c r="B914" s="53"/>
      <c r="K914" s="117"/>
    </row>
    <row r="915" spans="1:11" x14ac:dyDescent="0.35">
      <c r="A915" s="75"/>
      <c r="B915" s="53"/>
      <c r="K915" s="117"/>
    </row>
    <row r="916" spans="1:11" x14ac:dyDescent="0.35">
      <c r="A916" s="75"/>
      <c r="B916" s="53"/>
      <c r="K916" s="117"/>
    </row>
    <row r="917" spans="1:11" x14ac:dyDescent="0.35">
      <c r="A917" s="75"/>
      <c r="B917" s="53"/>
      <c r="K917" s="117"/>
    </row>
    <row r="918" spans="1:11" x14ac:dyDescent="0.35">
      <c r="A918" s="75"/>
      <c r="B918" s="53"/>
      <c r="K918" s="117"/>
    </row>
    <row r="919" spans="1:11" x14ac:dyDescent="0.35">
      <c r="A919" s="75"/>
      <c r="B919" s="53"/>
      <c r="K919" s="117"/>
    </row>
    <row r="920" spans="1:11" x14ac:dyDescent="0.35">
      <c r="A920" s="75"/>
      <c r="B920" s="53"/>
      <c r="K920" s="117"/>
    </row>
    <row r="921" spans="1:11" x14ac:dyDescent="0.35">
      <c r="A921" s="75"/>
      <c r="B921" s="53"/>
      <c r="K921" s="117"/>
    </row>
    <row r="922" spans="1:11" x14ac:dyDescent="0.35">
      <c r="A922" s="75"/>
      <c r="B922" s="53"/>
      <c r="K922" s="117"/>
    </row>
    <row r="923" spans="1:11" x14ac:dyDescent="0.35">
      <c r="A923" s="75"/>
      <c r="B923" s="53"/>
      <c r="K923" s="117"/>
    </row>
    <row r="924" spans="1:11" x14ac:dyDescent="0.35">
      <c r="A924" s="75"/>
      <c r="B924" s="53"/>
      <c r="K924" s="117"/>
    </row>
    <row r="925" spans="1:11" x14ac:dyDescent="0.35">
      <c r="A925" s="75"/>
      <c r="B925" s="53"/>
      <c r="K925" s="117"/>
    </row>
    <row r="926" spans="1:11" x14ac:dyDescent="0.35">
      <c r="A926" s="75"/>
      <c r="B926" s="53"/>
      <c r="K926" s="117"/>
    </row>
    <row r="927" spans="1:11" x14ac:dyDescent="0.35">
      <c r="A927" s="75"/>
      <c r="B927" s="53"/>
      <c r="K927" s="117"/>
    </row>
    <row r="928" spans="1:11" x14ac:dyDescent="0.35">
      <c r="A928" s="75"/>
      <c r="B928" s="53"/>
      <c r="K928" s="117"/>
    </row>
    <row r="929" spans="1:11" x14ac:dyDescent="0.35">
      <c r="A929" s="75"/>
      <c r="B929" s="53"/>
      <c r="K929" s="117"/>
    </row>
    <row r="930" spans="1:11" x14ac:dyDescent="0.35">
      <c r="A930" s="75"/>
      <c r="B930" s="53"/>
      <c r="K930" s="117"/>
    </row>
    <row r="931" spans="1:11" x14ac:dyDescent="0.35">
      <c r="A931" s="75"/>
      <c r="B931" s="53"/>
      <c r="K931" s="117"/>
    </row>
    <row r="932" spans="1:11" x14ac:dyDescent="0.35">
      <c r="A932" s="75"/>
      <c r="B932" s="53"/>
      <c r="K932" s="117"/>
    </row>
    <row r="933" spans="1:11" x14ac:dyDescent="0.35">
      <c r="A933" s="75"/>
      <c r="B933" s="53"/>
      <c r="K933" s="117"/>
    </row>
    <row r="934" spans="1:11" x14ac:dyDescent="0.35">
      <c r="A934" s="75"/>
      <c r="B934" s="53"/>
      <c r="K934" s="117"/>
    </row>
    <row r="935" spans="1:11" x14ac:dyDescent="0.35">
      <c r="A935" s="75"/>
      <c r="B935" s="53"/>
      <c r="K935" s="117"/>
    </row>
    <row r="936" spans="1:11" x14ac:dyDescent="0.35">
      <c r="A936" s="75"/>
      <c r="B936" s="53"/>
      <c r="K936" s="117"/>
    </row>
    <row r="937" spans="1:11" x14ac:dyDescent="0.35">
      <c r="A937" s="75"/>
      <c r="B937" s="53"/>
      <c r="K937" s="117"/>
    </row>
    <row r="938" spans="1:11" x14ac:dyDescent="0.35">
      <c r="A938" s="75"/>
      <c r="B938" s="53"/>
      <c r="K938" s="117"/>
    </row>
    <row r="939" spans="1:11" x14ac:dyDescent="0.35">
      <c r="A939" s="75"/>
      <c r="B939" s="53"/>
      <c r="K939" s="117"/>
    </row>
    <row r="940" spans="1:11" x14ac:dyDescent="0.35">
      <c r="A940" s="75"/>
      <c r="B940" s="53"/>
      <c r="K940" s="117"/>
    </row>
    <row r="941" spans="1:11" x14ac:dyDescent="0.35">
      <c r="A941" s="75"/>
      <c r="B941" s="53"/>
      <c r="K941" s="117"/>
    </row>
    <row r="942" spans="1:11" x14ac:dyDescent="0.35">
      <c r="A942" s="75"/>
      <c r="B942" s="53"/>
      <c r="K942" s="117"/>
    </row>
    <row r="943" spans="1:11" x14ac:dyDescent="0.35">
      <c r="A943" s="75"/>
      <c r="B943" s="53"/>
      <c r="K943" s="117"/>
    </row>
    <row r="944" spans="1:11" x14ac:dyDescent="0.35">
      <c r="A944" s="75"/>
      <c r="B944" s="53"/>
      <c r="K944" s="117"/>
    </row>
    <row r="945" spans="1:11" x14ac:dyDescent="0.35">
      <c r="A945" s="75"/>
      <c r="B945" s="53"/>
      <c r="K945" s="117"/>
    </row>
    <row r="946" spans="1:11" x14ac:dyDescent="0.35">
      <c r="A946" s="75"/>
      <c r="B946" s="53"/>
      <c r="K946" s="117"/>
    </row>
    <row r="947" spans="1:11" x14ac:dyDescent="0.35">
      <c r="A947" s="75"/>
      <c r="B947" s="53"/>
      <c r="K947" s="117"/>
    </row>
    <row r="948" spans="1:11" x14ac:dyDescent="0.35">
      <c r="A948" s="75"/>
      <c r="B948" s="53"/>
      <c r="K948" s="117"/>
    </row>
    <row r="949" spans="1:11" x14ac:dyDescent="0.35">
      <c r="A949" s="75"/>
      <c r="B949" s="53"/>
      <c r="K949" s="117"/>
    </row>
    <row r="950" spans="1:11" x14ac:dyDescent="0.35">
      <c r="A950" s="75"/>
      <c r="B950" s="53"/>
      <c r="K950" s="117"/>
    </row>
    <row r="951" spans="1:11" x14ac:dyDescent="0.35">
      <c r="A951" s="75"/>
      <c r="B951" s="53"/>
      <c r="K951" s="117"/>
    </row>
    <row r="952" spans="1:11" x14ac:dyDescent="0.35">
      <c r="A952" s="75"/>
      <c r="B952" s="53"/>
      <c r="K952" s="117"/>
    </row>
    <row r="953" spans="1:11" x14ac:dyDescent="0.35">
      <c r="A953" s="75"/>
      <c r="B953" s="53"/>
      <c r="K953" s="117"/>
    </row>
    <row r="954" spans="1:11" x14ac:dyDescent="0.35">
      <c r="A954" s="75"/>
      <c r="B954" s="53"/>
      <c r="K954" s="117"/>
    </row>
    <row r="955" spans="1:11" x14ac:dyDescent="0.35">
      <c r="A955" s="75"/>
      <c r="B955" s="53"/>
      <c r="K955" s="117"/>
    </row>
    <row r="956" spans="1:11" x14ac:dyDescent="0.35">
      <c r="A956" s="75"/>
      <c r="B956" s="53"/>
      <c r="K956" s="117"/>
    </row>
    <row r="957" spans="1:11" x14ac:dyDescent="0.35">
      <c r="A957" s="75"/>
      <c r="B957" s="53"/>
      <c r="K957" s="117"/>
    </row>
    <row r="958" spans="1:11" x14ac:dyDescent="0.35">
      <c r="A958" s="75"/>
      <c r="B958" s="53"/>
      <c r="K958" s="117"/>
    </row>
    <row r="959" spans="1:11" x14ac:dyDescent="0.35">
      <c r="A959" s="75"/>
      <c r="B959" s="53"/>
      <c r="K959" s="117"/>
    </row>
    <row r="960" spans="1:11" x14ac:dyDescent="0.35">
      <c r="A960" s="75"/>
      <c r="B960" s="53"/>
      <c r="K960" s="117"/>
    </row>
    <row r="961" spans="1:11" x14ac:dyDescent="0.35">
      <c r="A961" s="75"/>
      <c r="B961" s="53"/>
      <c r="K961" s="117"/>
    </row>
    <row r="962" spans="1:11" x14ac:dyDescent="0.35">
      <c r="A962" s="75"/>
      <c r="B962" s="53"/>
      <c r="K962" s="117"/>
    </row>
    <row r="963" spans="1:11" x14ac:dyDescent="0.35">
      <c r="A963" s="75"/>
      <c r="B963" s="53"/>
      <c r="K963" s="117"/>
    </row>
    <row r="964" spans="1:11" x14ac:dyDescent="0.35">
      <c r="A964" s="75"/>
      <c r="B964" s="53"/>
      <c r="K964" s="117"/>
    </row>
    <row r="965" spans="1:11" x14ac:dyDescent="0.35">
      <c r="A965" s="75"/>
      <c r="B965" s="53"/>
      <c r="K965" s="117"/>
    </row>
    <row r="966" spans="1:11" x14ac:dyDescent="0.35">
      <c r="A966" s="75"/>
      <c r="B966" s="53"/>
      <c r="K966" s="117"/>
    </row>
    <row r="967" spans="1:11" x14ac:dyDescent="0.35">
      <c r="A967" s="75"/>
      <c r="B967" s="53"/>
      <c r="K967" s="117"/>
    </row>
    <row r="968" spans="1:11" x14ac:dyDescent="0.35">
      <c r="A968" s="75"/>
      <c r="B968" s="53"/>
      <c r="K968" s="117"/>
    </row>
    <row r="969" spans="1:11" x14ac:dyDescent="0.35">
      <c r="A969" s="75"/>
      <c r="B969" s="53"/>
      <c r="K969" s="117"/>
    </row>
    <row r="970" spans="1:11" x14ac:dyDescent="0.35">
      <c r="A970" s="75"/>
      <c r="B970" s="53"/>
      <c r="K970" s="117"/>
    </row>
    <row r="971" spans="1:11" x14ac:dyDescent="0.35">
      <c r="A971" s="75"/>
      <c r="B971" s="53"/>
      <c r="K971" s="117"/>
    </row>
    <row r="972" spans="1:11" x14ac:dyDescent="0.35">
      <c r="A972" s="75"/>
      <c r="B972" s="53"/>
      <c r="K972" s="117"/>
    </row>
    <row r="973" spans="1:11" x14ac:dyDescent="0.35">
      <c r="A973" s="75"/>
      <c r="B973" s="53"/>
      <c r="K973" s="117"/>
    </row>
    <row r="974" spans="1:11" x14ac:dyDescent="0.35">
      <c r="A974" s="75"/>
      <c r="B974" s="53"/>
      <c r="K974" s="117"/>
    </row>
    <row r="975" spans="1:11" x14ac:dyDescent="0.35">
      <c r="A975" s="75"/>
      <c r="B975" s="53"/>
      <c r="K975" s="117"/>
    </row>
    <row r="976" spans="1:11" x14ac:dyDescent="0.35">
      <c r="A976" s="75"/>
      <c r="B976" s="53"/>
      <c r="K976" s="117"/>
    </row>
    <row r="977" spans="1:11" x14ac:dyDescent="0.35">
      <c r="A977" s="75"/>
      <c r="B977" s="53"/>
      <c r="K977" s="117"/>
    </row>
    <row r="978" spans="1:11" x14ac:dyDescent="0.35">
      <c r="A978" s="75"/>
      <c r="B978" s="53"/>
      <c r="K978" s="117"/>
    </row>
    <row r="979" spans="1:11" x14ac:dyDescent="0.35">
      <c r="A979" s="75"/>
      <c r="B979" s="53"/>
      <c r="K979" s="117"/>
    </row>
    <row r="980" spans="1:11" x14ac:dyDescent="0.35">
      <c r="A980" s="75"/>
      <c r="B980" s="53"/>
      <c r="K980" s="117"/>
    </row>
    <row r="981" spans="1:11" x14ac:dyDescent="0.35">
      <c r="A981" s="75"/>
      <c r="B981" s="53"/>
      <c r="K981" s="117"/>
    </row>
    <row r="982" spans="1:11" x14ac:dyDescent="0.35">
      <c r="A982" s="75"/>
      <c r="B982" s="53"/>
    </row>
    <row r="983" spans="1:11" x14ac:dyDescent="0.35">
      <c r="A983" s="75"/>
      <c r="B983" s="53"/>
    </row>
    <row r="984" spans="1:11" x14ac:dyDescent="0.35">
      <c r="A984" s="75"/>
      <c r="B984" s="53"/>
    </row>
    <row r="985" spans="1:11" x14ac:dyDescent="0.35">
      <c r="A985" s="75"/>
      <c r="B985" s="53"/>
    </row>
    <row r="986" spans="1:11" x14ac:dyDescent="0.35">
      <c r="A986" s="75"/>
      <c r="B986" s="53"/>
    </row>
    <row r="987" spans="1:11" x14ac:dyDescent="0.35">
      <c r="A987" s="75"/>
      <c r="B987" s="53"/>
    </row>
  </sheetData>
  <sheetProtection autoFilter="0"/>
  <autoFilter ref="A2:K194"/>
  <mergeCells count="1">
    <mergeCell ref="A1:I1"/>
  </mergeCells>
  <pageMargins left="0.23622047244094491" right="0.23622047244094491" top="0.74803149606299213" bottom="0.74803149606299213" header="0.31496062992125984" footer="0.31496062992125984"/>
  <pageSetup paperSize="8" scale="77" fitToHeight="0" orientation="landscape" r:id="rId1"/>
  <headerFooter alignWithMargins="0">
    <oddHeader>&amp;L&amp;12BOEK 2 - OPDRACHTENCONTROLE NON PIE 2020&amp;RCTR-CSR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22" id="{9557E6B6-2F67-46FD-AE84-3F115E3CA2D4}">
            <xm:f>'Kerngegevens WO'!$F$5=1</xm:f>
            <x14:dxf>
              <fill>
                <patternFill>
                  <bgColor rgb="FFFFFF00"/>
                </patternFill>
              </fill>
            </x14:dxf>
          </x14:cfRule>
          <xm:sqref>A3:A23 B3:I3</xm:sqref>
        </x14:conditionalFormatting>
        <x14:conditionalFormatting xmlns:xm="http://schemas.microsoft.com/office/excel/2006/main">
          <x14:cfRule type="expression" priority="21" id="{A671D346-9D7A-43BA-98EF-00FBD67AAF9C}">
            <xm:f>'Kerngegevens WO'!$F$5=2</xm:f>
            <x14:dxf>
              <fill>
                <patternFill>
                  <bgColor rgb="FFFFFF00"/>
                </patternFill>
              </fill>
            </x14:dxf>
          </x14:cfRule>
          <xm:sqref>A24:D24 A25:A44 I24</xm:sqref>
        </x14:conditionalFormatting>
        <x14:conditionalFormatting xmlns:xm="http://schemas.microsoft.com/office/excel/2006/main">
          <x14:cfRule type="expression" priority="20" id="{FB811A4A-8249-4C3D-A2AD-A3BEB24D01DD}">
            <xm:f>'Kerngegevens WO'!$F$5=3</xm:f>
            <x14:dxf>
              <fill>
                <patternFill>
                  <bgColor rgb="FFFFFF00"/>
                </patternFill>
              </fill>
            </x14:dxf>
          </x14:cfRule>
          <xm:sqref>A46:A59 A45:F45 H45:I45</xm:sqref>
        </x14:conditionalFormatting>
        <x14:conditionalFormatting xmlns:xm="http://schemas.microsoft.com/office/excel/2006/main">
          <x14:cfRule type="expression" priority="19" id="{75E86AF1-AC83-48F4-8ABE-15ED90F4C590}">
            <xm:f>'Kerngegevens WO'!$F$5=4</xm:f>
            <x14:dxf>
              <fill>
                <patternFill>
                  <bgColor rgb="FFFFFF00"/>
                </patternFill>
              </fill>
            </x14:dxf>
          </x14:cfRule>
          <xm:sqref>A61:A78 A60:F60 H60:I60</xm:sqref>
        </x14:conditionalFormatting>
        <x14:conditionalFormatting xmlns:xm="http://schemas.microsoft.com/office/excel/2006/main">
          <x14:cfRule type="expression" priority="18" id="{29B8EE0F-4914-4974-81E4-9FC269000D70}">
            <xm:f>'Kerngegevens WO'!$F$5=6</xm:f>
            <x14:dxf>
              <fill>
                <patternFill>
                  <bgColor rgb="FFFFFF00"/>
                </patternFill>
              </fill>
            </x14:dxf>
          </x14:cfRule>
          <xm:sqref>A80:A99 A79:F79 H79:I79</xm:sqref>
        </x14:conditionalFormatting>
        <x14:conditionalFormatting xmlns:xm="http://schemas.microsoft.com/office/excel/2006/main">
          <x14:cfRule type="expression" priority="17" id="{B58F1DEE-BAE9-40BF-A542-0DD85D48D8E3}">
            <xm:f>'Kerngegevens WO'!$F$5=7</xm:f>
            <x14:dxf>
              <fill>
                <patternFill>
                  <bgColor rgb="FFFFFF00"/>
                </patternFill>
              </fill>
            </x14:dxf>
          </x14:cfRule>
          <xm:sqref>A101:A112 A114:A122 A124:A132 A134:A143 A100:F100 H100:I100</xm:sqref>
        </x14:conditionalFormatting>
        <x14:conditionalFormatting xmlns:xm="http://schemas.microsoft.com/office/excel/2006/main">
          <x14:cfRule type="expression" priority="14" id="{BC077C66-27EC-44D1-A1F3-58A0E2EFE1D7}">
            <xm:f>'Kerngegevens WO'!$F$5=10</xm:f>
            <x14:dxf>
              <fill>
                <patternFill>
                  <bgColor rgb="FFFFFF00"/>
                </patternFill>
              </fill>
            </x14:dxf>
          </x14:cfRule>
          <xm:sqref>A145:A153 A169:A180 A182:A194</xm:sqref>
        </x14:conditionalFormatting>
        <x14:conditionalFormatting xmlns:xm="http://schemas.microsoft.com/office/excel/2006/main">
          <x14:cfRule type="expression" priority="13" id="{7354847C-8E63-4F99-84C1-0792A20F86B6}">
            <xm:f>'Kerngegevens WO'!$F$5=11</xm:f>
            <x14:dxf>
              <fill>
                <patternFill>
                  <bgColor rgb="FFFFFF00"/>
                </patternFill>
              </fill>
            </x14:dxf>
          </x14:cfRule>
          <xm:sqref>A155:A167 A154:F154 A168:F168 A181:F181 H181:I181 H168:I168 H154:I154</xm:sqref>
        </x14:conditionalFormatting>
        <x14:conditionalFormatting xmlns:xm="http://schemas.microsoft.com/office/excel/2006/main">
          <x14:cfRule type="expression" priority="12" id="{39ED62FA-C980-4D6A-951B-0A3972370E5B}">
            <xm:f>'Kerngegevens WO'!$F$5=8</xm:f>
            <x14:dxf>
              <fill>
                <patternFill>
                  <bgColor rgb="FFFFFF00"/>
                </patternFill>
              </fill>
            </x14:dxf>
          </x14:cfRule>
          <xm:sqref>A113:F113 A123:F123 A133:F133 A144:F144 H144:I144 H133:I133 H123:I123 H113:I113</xm:sqref>
        </x14:conditionalFormatting>
        <x14:conditionalFormatting xmlns:xm="http://schemas.microsoft.com/office/excel/2006/main">
          <x14:cfRule type="expression" priority="11" id="{C3DDF012-EE62-4984-999D-EE871FDCAB94}">
            <xm:f>'Kerngegevens WO'!$F$5=8</xm:f>
            <x14:dxf>
              <fill>
                <patternFill>
                  <bgColor rgb="FFFFFF00"/>
                </patternFill>
              </fill>
            </x14:dxf>
          </x14:cfRule>
          <xm:sqref>K113</xm:sqref>
        </x14:conditionalFormatting>
        <x14:conditionalFormatting xmlns:xm="http://schemas.microsoft.com/office/excel/2006/main">
          <x14:cfRule type="expression" priority="9" id="{1D66846F-1713-4472-ACB1-3C13512F2582}">
            <xm:f>'Kerngegevens WO'!$F$5=8</xm:f>
            <x14:dxf>
              <fill>
                <patternFill>
                  <bgColor rgb="FFFFFF00"/>
                </patternFill>
              </fill>
            </x14:dxf>
          </x14:cfRule>
          <xm:sqref>K123</xm:sqref>
        </x14:conditionalFormatting>
        <x14:conditionalFormatting xmlns:xm="http://schemas.microsoft.com/office/excel/2006/main">
          <x14:cfRule type="expression" priority="7" id="{217C7536-2E8E-4135-BEFF-6933E68E549E}">
            <xm:f>'Kerngegevens WO'!$F$5=8</xm:f>
            <x14:dxf>
              <fill>
                <patternFill>
                  <bgColor rgb="FFFFFF00"/>
                </patternFill>
              </fill>
            </x14:dxf>
          </x14:cfRule>
          <xm:sqref>K133</xm:sqref>
        </x14:conditionalFormatting>
        <x14:conditionalFormatting xmlns:xm="http://schemas.microsoft.com/office/excel/2006/main">
          <x14:cfRule type="expression" priority="5" id="{F5C0BB13-F1C2-4433-AB51-4FD8C3BCFBB3}">
            <xm:f>'Kerngegevens WO'!$F$5=8</xm:f>
            <x14:dxf>
              <fill>
                <patternFill>
                  <bgColor rgb="FFFFFF00"/>
                </patternFill>
              </fill>
            </x14:dxf>
          </x14:cfRule>
          <xm:sqref>K144</xm:sqref>
        </x14:conditionalFormatting>
        <x14:conditionalFormatting xmlns:xm="http://schemas.microsoft.com/office/excel/2006/main">
          <x14:cfRule type="expression" priority="3" id="{E15FE81C-C6FA-41CB-B207-3AE5B048B2D9}">
            <xm:f>'Kerngegevens WO'!$F$5=11</xm:f>
            <x14:dxf>
              <fill>
                <patternFill>
                  <bgColor rgb="FFFFFF00"/>
                </patternFill>
              </fill>
            </x14:dxf>
          </x14:cfRule>
          <xm:sqref>K168</xm:sqref>
        </x14:conditionalFormatting>
        <x14:conditionalFormatting xmlns:xm="http://schemas.microsoft.com/office/excel/2006/main">
          <x14:cfRule type="expression" priority="1" id="{827B0DED-1A12-4315-B20C-1DEC52512EF1}">
            <xm:f>'Kerngegevens WO'!$F$5=11</xm:f>
            <x14:dxf>
              <fill>
                <patternFill>
                  <bgColor rgb="FFFFFF00"/>
                </patternFill>
              </fill>
            </x14:dxf>
          </x14:cfRule>
          <xm:sqref>K181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Formules!$A$98:$A$100</xm:f>
          </x14:formula1>
          <xm:sqref>D46:D59 D61:D78 D80:D99 D134:D143 D4:D23 D25:D44 D101:D112 D114:D122 D124:D132 D145:D153 D155:D167 D169:D180 D182:D194</xm:sqref>
        </x14:dataValidation>
        <x14:dataValidation type="list" allowBlank="1" showInputMessage="1" showErrorMessage="1">
          <x14:formula1>
            <xm:f>Formules!$B$82</xm:f>
          </x14:formula1>
          <xm:sqref>G4:G23 G25:G44 G46:G59 G61:G78 G80:G99 G101:G112 G114:G122 G124:G132 G134:G143 G145:G153 G155:G167 G169:G180 G182:G194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zoomScale="90" zoomScaleNormal="90" workbookViewId="0">
      <selection activeCell="A3" sqref="A3:H3"/>
    </sheetView>
  </sheetViews>
  <sheetFormatPr defaultColWidth="9.1796875" defaultRowHeight="14.5" x14ac:dyDescent="0.25"/>
  <cols>
    <col min="1" max="1" width="11.1796875" style="217" customWidth="1"/>
    <col min="2" max="2" width="28.54296875" style="217" customWidth="1"/>
    <col min="3" max="7" width="9.1796875" style="217"/>
    <col min="8" max="8" width="109.453125" style="217" customWidth="1"/>
    <col min="9" max="16384" width="9.1796875" style="217"/>
  </cols>
  <sheetData>
    <row r="1" spans="1:8" x14ac:dyDescent="0.25">
      <c r="A1" s="519" t="s">
        <v>283</v>
      </c>
      <c r="B1" s="520"/>
      <c r="C1" s="520"/>
      <c r="D1" s="520"/>
      <c r="E1" s="520"/>
      <c r="F1" s="520"/>
      <c r="G1" s="520"/>
      <c r="H1" s="521"/>
    </row>
    <row r="2" spans="1:8" s="219" customFormat="1" x14ac:dyDescent="0.25">
      <c r="A2" s="218"/>
      <c r="B2" s="218"/>
      <c r="C2" s="218"/>
      <c r="D2" s="218"/>
      <c r="E2" s="218"/>
      <c r="F2" s="218"/>
      <c r="G2" s="218"/>
      <c r="H2" s="218"/>
    </row>
    <row r="3" spans="1:8" s="219" customFormat="1" x14ac:dyDescent="0.25">
      <c r="A3" s="522" t="s">
        <v>515</v>
      </c>
      <c r="B3" s="523"/>
      <c r="C3" s="523"/>
      <c r="D3" s="523"/>
      <c r="E3" s="523"/>
      <c r="F3" s="523"/>
      <c r="G3" s="523"/>
      <c r="H3" s="523"/>
    </row>
    <row r="5" spans="1:8" x14ac:dyDescent="0.25">
      <c r="A5" s="516" t="s">
        <v>285</v>
      </c>
      <c r="B5" s="517"/>
      <c r="C5" s="517"/>
      <c r="D5" s="517"/>
      <c r="E5" s="517"/>
      <c r="F5" s="517"/>
      <c r="G5" s="517"/>
      <c r="H5" s="518"/>
    </row>
    <row r="7" spans="1:8" ht="34.25" customHeight="1" x14ac:dyDescent="0.25">
      <c r="A7" s="512" t="s">
        <v>516</v>
      </c>
      <c r="B7" s="513"/>
      <c r="C7" s="513"/>
      <c r="D7" s="513"/>
      <c r="E7" s="513"/>
      <c r="F7" s="513"/>
      <c r="G7" s="513"/>
      <c r="H7" s="513"/>
    </row>
    <row r="9" spans="1:8" x14ac:dyDescent="0.25">
      <c r="A9" s="220" t="s">
        <v>286</v>
      </c>
      <c r="B9" s="221"/>
    </row>
    <row r="11" spans="1:8" x14ac:dyDescent="0.25">
      <c r="A11" s="220" t="s">
        <v>288</v>
      </c>
    </row>
    <row r="12" spans="1:8" ht="45.75" customHeight="1" x14ac:dyDescent="0.25">
      <c r="A12" s="524"/>
      <c r="B12" s="525"/>
      <c r="C12" s="525"/>
      <c r="D12" s="525"/>
      <c r="E12" s="525"/>
      <c r="F12" s="525"/>
      <c r="G12" s="525"/>
      <c r="H12" s="526"/>
    </row>
    <row r="14" spans="1:8" x14ac:dyDescent="0.25">
      <c r="A14" s="220" t="s">
        <v>287</v>
      </c>
    </row>
    <row r="15" spans="1:8" ht="45" customHeight="1" x14ac:dyDescent="0.25">
      <c r="A15" s="510"/>
      <c r="B15" s="511"/>
      <c r="C15" s="511"/>
      <c r="D15" s="511"/>
      <c r="E15" s="511"/>
      <c r="F15" s="511"/>
      <c r="G15" s="511"/>
      <c r="H15" s="511"/>
    </row>
    <row r="18" spans="1:8" x14ac:dyDescent="0.25">
      <c r="A18" s="516" t="s">
        <v>291</v>
      </c>
      <c r="B18" s="517"/>
      <c r="C18" s="517"/>
      <c r="D18" s="517"/>
      <c r="E18" s="517"/>
      <c r="F18" s="517"/>
      <c r="G18" s="517"/>
      <c r="H18" s="518"/>
    </row>
    <row r="20" spans="1:8" ht="48" customHeight="1" x14ac:dyDescent="0.25">
      <c r="A20" s="512" t="s">
        <v>371</v>
      </c>
      <c r="B20" s="513"/>
      <c r="C20" s="513"/>
      <c r="D20" s="513"/>
      <c r="E20" s="513"/>
      <c r="F20" s="513"/>
      <c r="G20" s="513"/>
      <c r="H20" s="513"/>
    </row>
    <row r="22" spans="1:8" x14ac:dyDescent="0.25">
      <c r="A22" s="220" t="s">
        <v>286</v>
      </c>
      <c r="B22" s="221"/>
    </row>
    <row r="24" spans="1:8" x14ac:dyDescent="0.25">
      <c r="A24" s="220" t="s">
        <v>288</v>
      </c>
    </row>
    <row r="25" spans="1:8" ht="45.75" customHeight="1" x14ac:dyDescent="0.25">
      <c r="A25" s="514"/>
      <c r="B25" s="515"/>
      <c r="C25" s="515"/>
      <c r="D25" s="515"/>
      <c r="E25" s="515"/>
      <c r="F25" s="515"/>
      <c r="G25" s="515"/>
      <c r="H25" s="515"/>
    </row>
    <row r="27" spans="1:8" x14ac:dyDescent="0.25">
      <c r="A27" s="220" t="s">
        <v>287</v>
      </c>
    </row>
    <row r="28" spans="1:8" ht="45" customHeight="1" x14ac:dyDescent="0.25">
      <c r="A28" s="510"/>
      <c r="B28" s="511"/>
      <c r="C28" s="511"/>
      <c r="D28" s="511"/>
      <c r="E28" s="511"/>
      <c r="F28" s="511"/>
      <c r="G28" s="511"/>
      <c r="H28" s="511"/>
    </row>
    <row r="31" spans="1:8" x14ac:dyDescent="0.25">
      <c r="A31" s="516" t="s">
        <v>290</v>
      </c>
      <c r="B31" s="517"/>
      <c r="C31" s="517"/>
      <c r="D31" s="517"/>
      <c r="E31" s="517"/>
      <c r="F31" s="517"/>
      <c r="G31" s="517"/>
      <c r="H31" s="518"/>
    </row>
    <row r="33" spans="1:8" x14ac:dyDescent="0.25">
      <c r="A33" s="512" t="s">
        <v>292</v>
      </c>
      <c r="B33" s="513"/>
      <c r="C33" s="513"/>
      <c r="D33" s="513"/>
      <c r="E33" s="513"/>
      <c r="F33" s="513"/>
      <c r="G33" s="513"/>
      <c r="H33" s="513"/>
    </row>
    <row r="35" spans="1:8" x14ac:dyDescent="0.25">
      <c r="A35" s="220" t="s">
        <v>286</v>
      </c>
      <c r="B35" s="221"/>
    </row>
    <row r="37" spans="1:8" x14ac:dyDescent="0.25">
      <c r="A37" s="220" t="s">
        <v>288</v>
      </c>
    </row>
    <row r="38" spans="1:8" ht="45.75" customHeight="1" x14ac:dyDescent="0.25">
      <c r="A38" s="514"/>
      <c r="B38" s="515"/>
      <c r="C38" s="515"/>
      <c r="D38" s="515"/>
      <c r="E38" s="515"/>
      <c r="F38" s="515"/>
      <c r="G38" s="515"/>
      <c r="H38" s="515"/>
    </row>
    <row r="40" spans="1:8" x14ac:dyDescent="0.25">
      <c r="A40" s="220" t="s">
        <v>287</v>
      </c>
    </row>
    <row r="41" spans="1:8" ht="45" customHeight="1" x14ac:dyDescent="0.25">
      <c r="A41" s="510"/>
      <c r="B41" s="511"/>
      <c r="C41" s="511"/>
      <c r="D41" s="511"/>
      <c r="E41" s="511"/>
      <c r="F41" s="511"/>
      <c r="G41" s="511"/>
      <c r="H41" s="511"/>
    </row>
    <row r="44" spans="1:8" x14ac:dyDescent="0.25">
      <c r="A44" s="516" t="s">
        <v>289</v>
      </c>
      <c r="B44" s="517"/>
      <c r="C44" s="517"/>
      <c r="D44" s="517"/>
      <c r="E44" s="517"/>
      <c r="F44" s="517"/>
      <c r="G44" s="517"/>
      <c r="H44" s="518"/>
    </row>
    <row r="46" spans="1:8" ht="30" customHeight="1" x14ac:dyDescent="0.25">
      <c r="A46" s="512" t="s">
        <v>372</v>
      </c>
      <c r="B46" s="513"/>
      <c r="C46" s="513"/>
      <c r="D46" s="513"/>
      <c r="E46" s="513"/>
      <c r="F46" s="513"/>
      <c r="G46" s="513"/>
      <c r="H46" s="513"/>
    </row>
    <row r="47" spans="1:8" x14ac:dyDescent="0.25">
      <c r="A47" s="211"/>
      <c r="B47" s="212"/>
      <c r="C47" s="212"/>
      <c r="D47" s="212"/>
      <c r="E47" s="212"/>
      <c r="F47" s="212"/>
      <c r="G47" s="212"/>
      <c r="H47" s="212"/>
    </row>
    <row r="48" spans="1:8" x14ac:dyDescent="0.25">
      <c r="A48" s="213" t="s">
        <v>184</v>
      </c>
      <c r="B48" s="213"/>
    </row>
    <row r="49" spans="1:8" x14ac:dyDescent="0.25">
      <c r="A49" s="220" t="s">
        <v>286</v>
      </c>
      <c r="B49" s="221"/>
    </row>
    <row r="50" spans="1:8" x14ac:dyDescent="0.25">
      <c r="A50" s="220"/>
      <c r="B50" s="222"/>
    </row>
    <row r="51" spans="1:8" x14ac:dyDescent="0.25">
      <c r="A51" s="220" t="s">
        <v>288</v>
      </c>
    </row>
    <row r="52" spans="1:8" ht="45.75" customHeight="1" x14ac:dyDescent="0.25">
      <c r="A52" s="514"/>
      <c r="B52" s="515"/>
      <c r="C52" s="515"/>
      <c r="D52" s="515"/>
      <c r="E52" s="515"/>
      <c r="F52" s="515"/>
      <c r="G52" s="515"/>
      <c r="H52" s="515"/>
    </row>
    <row r="54" spans="1:8" x14ac:dyDescent="0.25">
      <c r="A54" s="220" t="s">
        <v>287</v>
      </c>
    </row>
    <row r="55" spans="1:8" ht="45" customHeight="1" x14ac:dyDescent="0.25">
      <c r="A55" s="510"/>
      <c r="B55" s="511"/>
      <c r="C55" s="511"/>
      <c r="D55" s="511"/>
      <c r="E55" s="511"/>
      <c r="F55" s="511"/>
      <c r="G55" s="511"/>
      <c r="H55" s="511"/>
    </row>
    <row r="56" spans="1:8" x14ac:dyDescent="0.25">
      <c r="A56" s="220"/>
      <c r="B56" s="222"/>
    </row>
    <row r="57" spans="1:8" x14ac:dyDescent="0.25">
      <c r="A57" s="213" t="s">
        <v>185</v>
      </c>
      <c r="B57" s="213"/>
    </row>
    <row r="58" spans="1:8" x14ac:dyDescent="0.25">
      <c r="A58" s="220" t="s">
        <v>286</v>
      </c>
      <c r="B58" s="221"/>
    </row>
    <row r="59" spans="1:8" x14ac:dyDescent="0.25">
      <c r="A59" s="211"/>
      <c r="B59" s="212"/>
      <c r="C59" s="212"/>
      <c r="D59" s="212"/>
      <c r="E59" s="212"/>
      <c r="F59" s="212"/>
      <c r="G59" s="212"/>
      <c r="H59" s="212"/>
    </row>
    <row r="60" spans="1:8" x14ac:dyDescent="0.25">
      <c r="A60" s="220" t="s">
        <v>288</v>
      </c>
    </row>
    <row r="61" spans="1:8" ht="45.75" customHeight="1" x14ac:dyDescent="0.25">
      <c r="A61" s="514"/>
      <c r="B61" s="515"/>
      <c r="C61" s="515"/>
      <c r="D61" s="515"/>
      <c r="E61" s="515"/>
      <c r="F61" s="515"/>
      <c r="G61" s="515"/>
      <c r="H61" s="515"/>
    </row>
    <row r="63" spans="1:8" x14ac:dyDescent="0.25">
      <c r="A63" s="220" t="s">
        <v>287</v>
      </c>
    </row>
    <row r="64" spans="1:8" ht="45" customHeight="1" x14ac:dyDescent="0.25">
      <c r="A64" s="510"/>
      <c r="B64" s="511"/>
      <c r="C64" s="511"/>
      <c r="D64" s="511"/>
      <c r="E64" s="511"/>
      <c r="F64" s="511"/>
      <c r="G64" s="511"/>
      <c r="H64" s="511"/>
    </row>
    <row r="65" spans="1:8" x14ac:dyDescent="0.25">
      <c r="A65" s="211"/>
      <c r="B65" s="212"/>
      <c r="C65" s="212"/>
      <c r="D65" s="212"/>
      <c r="E65" s="212"/>
      <c r="F65" s="212"/>
      <c r="G65" s="212"/>
      <c r="H65" s="212"/>
    </row>
    <row r="67" spans="1:8" x14ac:dyDescent="0.25">
      <c r="A67" s="516" t="s">
        <v>861</v>
      </c>
      <c r="B67" s="517"/>
      <c r="C67" s="517"/>
      <c r="D67" s="517"/>
      <c r="E67" s="517"/>
      <c r="F67" s="517"/>
      <c r="G67" s="517"/>
      <c r="H67" s="518"/>
    </row>
    <row r="69" spans="1:8" ht="28.25" customHeight="1" x14ac:dyDescent="0.25">
      <c r="A69" s="527" t="s">
        <v>862</v>
      </c>
      <c r="B69" s="528"/>
      <c r="C69" s="528"/>
      <c r="D69" s="528"/>
      <c r="E69" s="528"/>
      <c r="F69" s="528"/>
      <c r="G69" s="528"/>
      <c r="H69" s="528"/>
    </row>
    <row r="71" spans="1:8" x14ac:dyDescent="0.25">
      <c r="A71" s="220" t="s">
        <v>286</v>
      </c>
      <c r="B71" s="221"/>
    </row>
    <row r="73" spans="1:8" x14ac:dyDescent="0.25">
      <c r="A73" s="220" t="s">
        <v>288</v>
      </c>
    </row>
    <row r="74" spans="1:8" ht="45.75" customHeight="1" x14ac:dyDescent="0.25">
      <c r="A74" s="514"/>
      <c r="B74" s="515"/>
      <c r="C74" s="515"/>
      <c r="D74" s="515"/>
      <c r="E74" s="515"/>
      <c r="F74" s="515"/>
      <c r="G74" s="515"/>
      <c r="H74" s="515"/>
    </row>
    <row r="76" spans="1:8" x14ac:dyDescent="0.25">
      <c r="A76" s="220" t="s">
        <v>287</v>
      </c>
    </row>
    <row r="77" spans="1:8" ht="45" customHeight="1" x14ac:dyDescent="0.25">
      <c r="A77" s="510"/>
      <c r="B77" s="511"/>
      <c r="C77" s="511"/>
      <c r="D77" s="511"/>
      <c r="E77" s="511"/>
      <c r="F77" s="511"/>
      <c r="G77" s="511"/>
      <c r="H77" s="511"/>
    </row>
    <row r="80" spans="1:8" x14ac:dyDescent="0.25">
      <c r="A80" s="214" t="s">
        <v>863</v>
      </c>
      <c r="B80" s="215"/>
      <c r="C80" s="215"/>
      <c r="D80" s="215"/>
      <c r="E80" s="215"/>
      <c r="F80" s="215"/>
      <c r="G80" s="215"/>
      <c r="H80" s="216"/>
    </row>
    <row r="82" spans="1:8" ht="15" customHeight="1" x14ac:dyDescent="0.25">
      <c r="A82" s="512" t="s">
        <v>293</v>
      </c>
      <c r="B82" s="513"/>
      <c r="C82" s="513"/>
      <c r="D82" s="513"/>
      <c r="E82" s="513"/>
      <c r="F82" s="513"/>
      <c r="G82" s="513"/>
      <c r="H82" s="513"/>
    </row>
    <row r="84" spans="1:8" x14ac:dyDescent="0.25">
      <c r="A84" s="220" t="s">
        <v>286</v>
      </c>
      <c r="B84" s="221"/>
    </row>
    <row r="86" spans="1:8" x14ac:dyDescent="0.25">
      <c r="A86" s="220" t="s">
        <v>288</v>
      </c>
    </row>
    <row r="87" spans="1:8" ht="45.75" customHeight="1" x14ac:dyDescent="0.25">
      <c r="A87" s="514"/>
      <c r="B87" s="515"/>
      <c r="C87" s="515"/>
      <c r="D87" s="515"/>
      <c r="E87" s="515"/>
      <c r="F87" s="515"/>
      <c r="G87" s="515"/>
      <c r="H87" s="515"/>
    </row>
    <row r="89" spans="1:8" x14ac:dyDescent="0.25">
      <c r="A89" s="220" t="s">
        <v>287</v>
      </c>
    </row>
    <row r="90" spans="1:8" ht="45" customHeight="1" x14ac:dyDescent="0.25">
      <c r="A90" s="510"/>
      <c r="B90" s="511"/>
      <c r="C90" s="511"/>
      <c r="D90" s="511"/>
      <c r="E90" s="511"/>
      <c r="F90" s="511"/>
      <c r="G90" s="511"/>
      <c r="H90" s="511"/>
    </row>
  </sheetData>
  <mergeCells count="27">
    <mergeCell ref="A90:H90"/>
    <mergeCell ref="A82:H82"/>
    <mergeCell ref="A44:H44"/>
    <mergeCell ref="A55:H55"/>
    <mergeCell ref="A61:H61"/>
    <mergeCell ref="A64:H64"/>
    <mergeCell ref="A87:H87"/>
    <mergeCell ref="A52:H52"/>
    <mergeCell ref="A46:H46"/>
    <mergeCell ref="A67:H67"/>
    <mergeCell ref="A69:H69"/>
    <mergeCell ref="A74:H74"/>
    <mergeCell ref="A77:H77"/>
    <mergeCell ref="A1:H1"/>
    <mergeCell ref="A3:H3"/>
    <mergeCell ref="A5:H5"/>
    <mergeCell ref="A7:H7"/>
    <mergeCell ref="A12:H12"/>
    <mergeCell ref="A15:H15"/>
    <mergeCell ref="A33:H33"/>
    <mergeCell ref="A38:H38"/>
    <mergeCell ref="A41:H41"/>
    <mergeCell ref="A18:H18"/>
    <mergeCell ref="A20:H20"/>
    <mergeCell ref="A25:H25"/>
    <mergeCell ref="A28:H28"/>
    <mergeCell ref="A31:H31"/>
  </mergeCells>
  <pageMargins left="0.23622047244094491" right="0.23622047244094491" top="0.74803149606299213" bottom="0.74803149606299213" header="0.31496062992125984" footer="0.31496062992125984"/>
  <pageSetup paperSize="8" fitToHeight="0" orientation="landscape" r:id="rId1"/>
  <headerFooter alignWithMargins="0">
    <oddHeader>&amp;L&amp;12BOEK 2 - OPDRACHTENCONTROLE NON PIE 2020&amp;RCTR-CSR</oddHeader>
    <oddFooter>&amp;C&amp;A&amp;R&amp;P/&amp;N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Formules!$B$98:$B$100</xm:f>
          </x14:formula1>
          <xm:sqref>B22 B9 B35 B49 B71</xm:sqref>
        </x14:dataValidation>
        <x14:dataValidation type="list" allowBlank="1" showInputMessage="1" showErrorMessage="1">
          <x14:formula1>
            <xm:f>Formules!$B$98:$B$101</xm:f>
          </x14:formula1>
          <xm:sqref>B84 B58</xm:sqref>
        </x14:dataValidation>
        <x14:dataValidation type="list" allowBlank="1" showInputMessage="1" showErrorMessage="1">
          <x14:formula1>
            <xm:f>'https://plaza.fsmanet.be/sites/supervisionauditors/Working Material/Guides/[Livre 1 Organisation du cabinet non PIE 2017.xlsx]Formules'!#REF!</xm:f>
          </x14:formula1>
          <xm:sqref>B56 B50 B59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8b336005e0cd1c957aef1460380c536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27CDDD-89CD-4827-B6D2-9F51D4B52434}">
  <ds:schemaRefs>
    <ds:schemaRef ds:uri="http://schemas.microsoft.com/sharepoint/v3/contenttype/forms"/>
  </ds:schemaRefs>
</ds:datastoreItem>
</file>

<file path=customXml/itemProps2.xml><?xml version="1.0" encoding="utf-8"?>
<ds:datastoreItem xmlns:ds="http://schemas.openxmlformats.org/officeDocument/2006/customXml" ds:itemID="{FAA94439-B941-45B2-85E8-775AAC452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D523F7-C161-45DE-8243-BBA0E176B9A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Instructies</vt:lpstr>
      <vt:lpstr>Kerngegevens</vt:lpstr>
      <vt:lpstr>Auditflow</vt:lpstr>
      <vt:lpstr>Mandaat</vt:lpstr>
      <vt:lpstr>Anti-witwas</vt:lpstr>
      <vt:lpstr>Kerngegevens WO</vt:lpstr>
      <vt:lpstr>Wettelijke opdracht (W.Venn.)</vt:lpstr>
      <vt:lpstr>Wettelijke opdracht (WVV)</vt:lpstr>
      <vt:lpstr>Globale evaluatie</vt:lpstr>
      <vt:lpstr>Formules</vt:lpstr>
      <vt:lpstr>onderzoek</vt:lpstr>
      <vt:lpstr>'Anti-witwas'!Print_Area</vt:lpstr>
      <vt:lpstr>Auditflow!Print_Area</vt:lpstr>
      <vt:lpstr>'Globale evaluatie'!Print_Area</vt:lpstr>
      <vt:lpstr>Kerngegevens!Print_Area</vt:lpstr>
      <vt:lpstr>Mandaat!Print_Area</vt:lpstr>
      <vt:lpstr>'Wettelijke opdracht (W.Venn.)'!Print_Area</vt:lpstr>
      <vt:lpstr>'Wettelijke opdracht (WVV)'!Print_Area</vt:lpstr>
      <vt:lpstr>'Anti-witwas'!Print_Titles</vt:lpstr>
      <vt:lpstr>Mandaat!Print_Titles</vt:lpstr>
      <vt:lpstr>'Wettelijke opdracht (W.Venn.)'!Print_Titles</vt:lpstr>
      <vt:lpstr>'Wettelijke opdracht (WVV)'!Print_Titles</vt:lpstr>
      <vt:lpstr>resultatenrekening</vt:lpstr>
      <vt:lpstr>sleutelrubriek</vt:lpstr>
      <vt:lpstr>type</vt:lpstr>
      <vt:lpstr>wettelijkeopdracht</vt:lpstr>
    </vt:vector>
  </TitlesOfParts>
  <Company>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Immanuel Kao</dc:creator>
  <cp:lastModifiedBy>Bellen, Kathleen</cp:lastModifiedBy>
  <cp:lastPrinted>2018-04-18T07:27:37Z</cp:lastPrinted>
  <dcterms:created xsi:type="dcterms:W3CDTF">2009-11-02T09:34:21Z</dcterms:created>
  <dcterms:modified xsi:type="dcterms:W3CDTF">2020-10-12T12:05:29Z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60abe54c-5d9a-4642-86c3-60c8cec465c7</vt:lpwstr>
  </property>
  <property fmtid="{D5CDD505-2E9C-101B-9397-08002B2CF9AE}" pid="3" name="ContentTypeId">
    <vt:lpwstr>0x010100070A5ED878726346ACA8068973072B02</vt:lpwstr>
  </property>
  <property fmtid="{D5CDD505-2E9C-101B-9397-08002B2CF9AE}" pid="4" name="_AdHocReviewCycleID">
    <vt:i4>-570013175</vt:i4>
  </property>
  <property fmtid="{D5CDD505-2E9C-101B-9397-08002B2CF9AE}" pid="5" name="_NewReviewCycle">
    <vt:lpwstr/>
  </property>
  <property fmtid="{D5CDD505-2E9C-101B-9397-08002B2CF9AE}" pid="6" name="_EmailSubject">
    <vt:lpwstr>Publicatie voor CTR</vt:lpwstr>
  </property>
  <property fmtid="{D5CDD505-2E9C-101B-9397-08002B2CF9AE}" pid="7" name="_AuthorEmail">
    <vt:lpwstr>Kathleen.Bellen@fsma.be</vt:lpwstr>
  </property>
  <property fmtid="{D5CDD505-2E9C-101B-9397-08002B2CF9AE}" pid="8" name="_AuthorEmailDisplayName">
    <vt:lpwstr>Bellen, Kathleen</vt:lpwstr>
  </property>
</Properties>
</file>