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mc:AlternateContent xmlns:mc="http://schemas.openxmlformats.org/markup-compatibility/2006">
    <mc:Choice Requires="x15">
      <x15ac:absPath xmlns:x15ac="http://schemas.microsoft.com/office/spreadsheetml/2010/11/ac" url="\\plaza.fsmanet.be@SSL\DavWWWRoot\sites\supervisionauditors\Working Material\Guides QC\Final 2019\"/>
    </mc:Choice>
  </mc:AlternateContent>
  <bookViews>
    <workbookView xWindow="0" yWindow="465" windowWidth="25605" windowHeight="14085"/>
  </bookViews>
  <sheets>
    <sheet name="Infos clés" sheetId="23" r:id="rId1"/>
    <sheet name="Auditflow" sheetId="11" r:id="rId2"/>
    <sheet name="Mandat" sheetId="4" r:id="rId3"/>
    <sheet name="Anti-blanchiment" sheetId="26" r:id="rId4"/>
    <sheet name="Consolidation" sheetId="17" r:id="rId5"/>
    <sheet name="Mission légale - Info clés" sheetId="6" r:id="rId6"/>
    <sheet name="Mission légale" sheetId="7" r:id="rId7"/>
    <sheet name="Evaluation globale" sheetId="25" r:id="rId8"/>
    <sheet name="Formules" sheetId="3"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4" hidden="1">Consolidation!$A$2:$M$99</definedName>
    <definedName name="_xlnm._FilterDatabase" localSheetId="2" hidden="1">Mandat!$A$2:$M$378</definedName>
    <definedName name="_xlnm._FilterDatabase" localSheetId="6" hidden="1">'Mission légale'!$A$2:$K$174</definedName>
    <definedName name="_ftn1" localSheetId="3">'Anti-blanchiment'!#REF!</definedName>
    <definedName name="_ftnref1" localSheetId="3">'Anti-blanchiment'!#REF!</definedName>
    <definedName name="Comité" localSheetId="3">'[1]Grille Stassin'!#REF!</definedName>
    <definedName name="Comité">'[1]Grille Stassin'!#REF!</definedName>
    <definedName name="inbreuken" localSheetId="0">[2]Conso!$L$2:$V$2</definedName>
    <definedName name="inbreuken">[1]Conso!$N$2:$X$2</definedName>
    <definedName name="infractions">[3]Conso!$N$2:$X$2</definedName>
    <definedName name="_xlnm.Print_Area" localSheetId="3">'Anti-blanchiment'!$A$1:$J$22</definedName>
    <definedName name="_xlnm.Print_Area" localSheetId="1">Auditflow!$B$1:$M$76</definedName>
    <definedName name="_xlnm.Print_Area" localSheetId="4">Consolidation!$A$1:$K$93</definedName>
    <definedName name="_xlnm.Print_Area" localSheetId="0">'Infos clés'!$A$1:$K$124</definedName>
    <definedName name="_xlnm.Print_Area" localSheetId="2">Mandat!$A$1:$K$378</definedName>
    <definedName name="_xlnm.Print_Area" localSheetId="6">'Mission légale'!$A$1:$I$174</definedName>
    <definedName name="_xlnm.Print_Titles" localSheetId="3">'Anti-blanchiment'!$2:$2</definedName>
    <definedName name="_xlnm.Print_Titles" localSheetId="4">Consolidation!$1:$2</definedName>
    <definedName name="_xlnm.Print_Titles" localSheetId="2">Mandat!$1:$2</definedName>
    <definedName name="_xlnm.Print_Titles" localSheetId="6">'Mission légale'!$1:$2</definedName>
    <definedName name="sleutelrubrieken" localSheetId="0">'[2]Grille Stassin'!#REF!</definedName>
    <definedName name="sleutelrubrieken">'[1]Grille Stassin'!#REF!</definedName>
    <definedName name="type" localSheetId="3">[4]Formules!$A$18:$A$26</definedName>
    <definedName name="type" localSheetId="0">'[2]Grille Stassin'!$A$18:$A$26</definedName>
    <definedName name="type">Formules!$A$18:$A$26</definedName>
    <definedName name="wettelijkeopdracht" localSheetId="0">'[2]Grille Stassin'!$A$66:$A$77</definedName>
    <definedName name="wettelijkeopdracht">'[1]Grille Stassin'!$A$66:$A$77</definedName>
    <definedName name="Z_6E3CD149_83E9_452E_838F_F088B52145DB_.wvu.Cols" localSheetId="5" hidden="1">'Mission légale - Info clés'!#REF!</definedName>
    <definedName name="Z_6E3CD149_83E9_452E_838F_F088B52145DB_.wvu.PrintTitles" localSheetId="3" hidden="1">'Anti-blanchiment'!$2:$2</definedName>
    <definedName name="Z_6E3CD149_83E9_452E_838F_F088B52145DB_.wvu.PrintTitles" localSheetId="2" hidden="1">Mandat!$2:$2</definedName>
    <definedName name="Z_6E3CD149_83E9_452E_838F_F088B52145DB_.wvu.PrintTitles" localSheetId="6" hidden="1">'Mission légale'!$2:$2</definedName>
  </definedNames>
  <calcPr calcId="162913"/>
  <customWorkbookViews>
    <customWorkbookView name="Vanessa Sutour - Personal View" guid="{6E3CD149-83E9-452E-838F-F088B52145DB}" mergeInterval="0" personalView="1" xWindow="11" yWindow="402" windowWidth="1659" windowHeight="449" tabRatio="833" activeSheetId="4" showFormulaBar="0"/>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7" i="26" l="1"/>
  <c r="A8" i="26" s="1"/>
  <c r="A10" i="26" s="1"/>
  <c r="A13" i="26" s="1"/>
  <c r="A14" i="26" s="1"/>
  <c r="A16" i="26" s="1"/>
  <c r="A19" i="26" s="1"/>
  <c r="A20" i="26" s="1"/>
  <c r="A22" i="26" s="1"/>
  <c r="C295" i="4" l="1"/>
  <c r="C293" i="4"/>
  <c r="C294" i="4"/>
  <c r="C290" i="4"/>
  <c r="C260" i="4" l="1"/>
  <c r="C99" i="17" l="1"/>
  <c r="C98" i="17"/>
  <c r="C97" i="17"/>
  <c r="C96" i="17"/>
  <c r="C95" i="17"/>
  <c r="C78" i="17"/>
  <c r="C91" i="23" l="1"/>
  <c r="C88" i="23"/>
  <c r="C85" i="23"/>
  <c r="D36" i="23" l="1"/>
  <c r="E33" i="23" s="1"/>
  <c r="F61" i="23"/>
  <c r="G64" i="23" s="1"/>
  <c r="D61" i="23"/>
  <c r="E56" i="23" s="1"/>
  <c r="F36" i="23"/>
  <c r="A173" i="7"/>
  <c r="A174" i="7" s="1"/>
  <c r="C61" i="4"/>
  <c r="G61" i="4"/>
  <c r="A119" i="7"/>
  <c r="A120" i="7" s="1"/>
  <c r="A121" i="7" s="1"/>
  <c r="A122" i="7" s="1"/>
  <c r="A136" i="7"/>
  <c r="A137" i="7" s="1"/>
  <c r="A138" i="7" s="1"/>
  <c r="A139" i="7" s="1"/>
  <c r="C209" i="4"/>
  <c r="C274" i="4"/>
  <c r="A59" i="7"/>
  <c r="A60" i="7" s="1"/>
  <c r="A61" i="7" s="1"/>
  <c r="A62" i="7" s="1"/>
  <c r="A63" i="7" s="1"/>
  <c r="A101" i="7"/>
  <c r="A102" i="7" s="1"/>
  <c r="A103" i="7" s="1"/>
  <c r="A104" i="7" s="1"/>
  <c r="A105" i="7" s="1"/>
  <c r="A106" i="7" s="1"/>
  <c r="A84" i="7"/>
  <c r="A85" i="7" s="1"/>
  <c r="A86" i="7" s="1"/>
  <c r="A87" i="7" s="1"/>
  <c r="A79" i="7"/>
  <c r="A80" i="7" s="1"/>
  <c r="A81" i="7" s="1"/>
  <c r="A82" i="7" s="1"/>
  <c r="A165" i="7"/>
  <c r="A157" i="7"/>
  <c r="A142" i="7"/>
  <c r="A125" i="7"/>
  <c r="A109" i="7"/>
  <c r="A90" i="7"/>
  <c r="A71" i="7"/>
  <c r="A55" i="7"/>
  <c r="A31" i="7"/>
  <c r="A32" i="7" s="1"/>
  <c r="A33" i="7" s="1"/>
  <c r="A34" i="7" s="1"/>
  <c r="A35" i="7" s="1"/>
  <c r="A36" i="7" s="1"/>
  <c r="A37" i="7" s="1"/>
  <c r="A38" i="7" s="1"/>
  <c r="A39" i="7" s="1"/>
  <c r="A40" i="7" s="1"/>
  <c r="A41" i="7" s="1"/>
  <c r="A42" i="7" s="1"/>
  <c r="A43" i="7" s="1"/>
  <c r="A44" i="7" s="1"/>
  <c r="A45" i="7" s="1"/>
  <c r="A46" i="7" s="1"/>
  <c r="A47" i="7" s="1"/>
  <c r="A48" i="7" s="1"/>
  <c r="A49" i="7" s="1"/>
  <c r="A50" i="7" s="1"/>
  <c r="A51" i="7" s="1"/>
  <c r="A52" i="7" s="1"/>
  <c r="C155" i="4"/>
  <c r="C108" i="4"/>
  <c r="C45" i="23"/>
  <c r="C13" i="17"/>
  <c r="C15" i="17"/>
  <c r="C16" i="17"/>
  <c r="C17" i="17"/>
  <c r="C18" i="17"/>
  <c r="C19" i="17"/>
  <c r="C21" i="17"/>
  <c r="C22" i="17"/>
  <c r="C23" i="17"/>
  <c r="C25" i="17"/>
  <c r="C26" i="17"/>
  <c r="C27" i="17"/>
  <c r="C29" i="17"/>
  <c r="C30" i="17"/>
  <c r="C31" i="17"/>
  <c r="C33" i="17"/>
  <c r="C35" i="17"/>
  <c r="C36" i="17"/>
  <c r="C37" i="17"/>
  <c r="C39" i="17"/>
  <c r="C41" i="17"/>
  <c r="C42" i="17"/>
  <c r="C44" i="17"/>
  <c r="C45" i="17"/>
  <c r="C32" i="17"/>
  <c r="C46" i="17"/>
  <c r="C48" i="17"/>
  <c r="C50" i="17"/>
  <c r="C51" i="17"/>
  <c r="C52" i="17"/>
  <c r="C53" i="17"/>
  <c r="C54" i="17"/>
  <c r="C55" i="17"/>
  <c r="C57" i="17"/>
  <c r="C58" i="17"/>
  <c r="C59" i="17"/>
  <c r="C60" i="17"/>
  <c r="C61" i="17"/>
  <c r="C62" i="17"/>
  <c r="C63" i="17"/>
  <c r="C64" i="17"/>
  <c r="C65" i="17"/>
  <c r="C67" i="17"/>
  <c r="C68" i="17"/>
  <c r="C69" i="17"/>
  <c r="C71" i="17"/>
  <c r="C72" i="17"/>
  <c r="C74" i="17"/>
  <c r="C75" i="17"/>
  <c r="C77" i="17"/>
  <c r="C79" i="17"/>
  <c r="C80" i="17"/>
  <c r="C82" i="17"/>
  <c r="C83" i="17"/>
  <c r="C84" i="17"/>
  <c r="C85" i="17"/>
  <c r="C86" i="17"/>
  <c r="C87" i="17"/>
  <c r="C88" i="17"/>
  <c r="C89" i="17"/>
  <c r="C90" i="17"/>
  <c r="C91" i="17"/>
  <c r="C92" i="17"/>
  <c r="C93" i="17"/>
  <c r="C5" i="17"/>
  <c r="C6" i="17"/>
  <c r="C7" i="17"/>
  <c r="C8" i="17"/>
  <c r="C9" i="17"/>
  <c r="C10" i="17"/>
  <c r="C11" i="17"/>
  <c r="C4" i="17"/>
  <c r="C356" i="4"/>
  <c r="C354" i="4"/>
  <c r="C355" i="4"/>
  <c r="C353" i="4"/>
  <c r="C292" i="4"/>
  <c r="C291" i="4"/>
  <c r="C289" i="4"/>
  <c r="C285" i="4"/>
  <c r="C286" i="4"/>
  <c r="C287" i="4"/>
  <c r="C284" i="4"/>
  <c r="C283" i="4"/>
  <c r="C280" i="4"/>
  <c r="C281" i="4"/>
  <c r="C272" i="4"/>
  <c r="C273" i="4"/>
  <c r="C276" i="4"/>
  <c r="C275" i="4"/>
  <c r="C277" i="4"/>
  <c r="C278" i="4"/>
  <c r="C271" i="4"/>
  <c r="C263" i="4"/>
  <c r="C264" i="4"/>
  <c r="C265" i="4"/>
  <c r="C266" i="4"/>
  <c r="C267" i="4"/>
  <c r="C268" i="4"/>
  <c r="C269" i="4"/>
  <c r="C262" i="4"/>
  <c r="C261" i="4"/>
  <c r="C255" i="4"/>
  <c r="C256" i="4"/>
  <c r="C258" i="4"/>
  <c r="C254" i="4"/>
  <c r="C253" i="4"/>
  <c r="C247" i="4"/>
  <c r="C249" i="4"/>
  <c r="C250" i="4"/>
  <c r="C251" i="4"/>
  <c r="C248" i="4"/>
  <c r="C246" i="4"/>
  <c r="C226" i="4"/>
  <c r="C228" i="4"/>
  <c r="C229" i="4"/>
  <c r="C230" i="4"/>
  <c r="C231" i="4"/>
  <c r="C227" i="4"/>
  <c r="C212" i="4"/>
  <c r="C213" i="4"/>
  <c r="C214" i="4"/>
  <c r="C215" i="4"/>
  <c r="C216" i="4"/>
  <c r="C217" i="4"/>
  <c r="C218" i="4"/>
  <c r="C210" i="4"/>
  <c r="C221" i="4"/>
  <c r="C222" i="4"/>
  <c r="C223" i="4"/>
  <c r="C224" i="4"/>
  <c r="C211" i="4"/>
  <c r="J108" i="23"/>
  <c r="J109" i="23"/>
  <c r="J110" i="23"/>
  <c r="J111" i="23"/>
  <c r="J112" i="23"/>
  <c r="J113" i="23"/>
  <c r="J114" i="23"/>
  <c r="J115" i="23"/>
  <c r="J116" i="23"/>
  <c r="J117" i="23"/>
  <c r="J118" i="23"/>
  <c r="G155" i="4"/>
  <c r="G108" i="4"/>
  <c r="A6" i="17"/>
  <c r="A7" i="17" s="1"/>
  <c r="A8" i="17" s="1"/>
  <c r="A9" i="17" s="1"/>
  <c r="A10" i="17" s="1"/>
  <c r="A11" i="17" s="1"/>
  <c r="A13" i="17" s="1"/>
  <c r="A15" i="17" s="1"/>
  <c r="A16" i="17" s="1"/>
  <c r="A17" i="17" s="1"/>
  <c r="A18" i="17" s="1"/>
  <c r="A19" i="17" s="1"/>
  <c r="A21" i="17" s="1"/>
  <c r="A22" i="17" s="1"/>
  <c r="A23" i="17" s="1"/>
  <c r="A25" i="17" s="1"/>
  <c r="A26" i="17" s="1"/>
  <c r="A27" i="17" s="1"/>
  <c r="A29" i="17" s="1"/>
  <c r="A30" i="17" s="1"/>
  <c r="A31" i="17" s="1"/>
  <c r="A32" i="17" s="1"/>
  <c r="A33" i="17" s="1"/>
  <c r="A35" i="17" s="1"/>
  <c r="A36" i="17" s="1"/>
  <c r="A37" i="17" s="1"/>
  <c r="A39" i="17" s="1"/>
  <c r="A41" i="17" s="1"/>
  <c r="A42" i="17" s="1"/>
  <c r="A44" i="17" s="1"/>
  <c r="A45" i="17" s="1"/>
  <c r="A46" i="17" s="1"/>
  <c r="A48" i="17" s="1"/>
  <c r="A50" i="17" s="1"/>
  <c r="A51" i="17" s="1"/>
  <c r="A52" i="17" s="1"/>
  <c r="A53" i="17" s="1"/>
  <c r="A54" i="17" s="1"/>
  <c r="A55" i="17" s="1"/>
  <c r="A57" i="17" s="1"/>
  <c r="A58" i="17" s="1"/>
  <c r="A59" i="17" s="1"/>
  <c r="A60" i="17" s="1"/>
  <c r="A61" i="17" s="1"/>
  <c r="A62" i="17" s="1"/>
  <c r="A63" i="17" s="1"/>
  <c r="A64" i="17" s="1"/>
  <c r="A65" i="17" s="1"/>
  <c r="A67" i="17" s="1"/>
  <c r="A68" i="17" s="1"/>
  <c r="A69" i="17" s="1"/>
  <c r="A70" i="17" s="1"/>
  <c r="A71" i="17" s="1"/>
  <c r="A72" i="17" s="1"/>
  <c r="A74" i="17" s="1"/>
  <c r="A75" i="17" s="1"/>
  <c r="A77" i="17" s="1"/>
  <c r="A7" i="4"/>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M76" i="23"/>
  <c r="M78" i="23"/>
  <c r="M77" i="23"/>
  <c r="C77" i="4" l="1"/>
  <c r="A8" i="4"/>
  <c r="A9" i="4" s="1"/>
  <c r="A10" i="4" s="1"/>
  <c r="A12" i="4" s="1"/>
  <c r="A13" i="4" s="1"/>
  <c r="A14" i="4" s="1"/>
  <c r="A15" i="4" s="1"/>
  <c r="A16" i="4" s="1"/>
  <c r="A20" i="4" s="1"/>
  <c r="A21" i="4" s="1"/>
  <c r="A22" i="4" s="1"/>
  <c r="A23" i="4" s="1"/>
  <c r="A24" i="4" s="1"/>
  <c r="A26" i="4" s="1"/>
  <c r="A27" i="4" s="1"/>
  <c r="A29" i="4" s="1"/>
  <c r="A30" i="4" s="1"/>
  <c r="A31" i="4" s="1"/>
  <c r="A32" i="4" s="1"/>
  <c r="A33" i="4" s="1"/>
  <c r="A34" i="4" s="1"/>
  <c r="A36" i="4" s="1"/>
  <c r="A37" i="4" s="1"/>
  <c r="A39" i="4" s="1"/>
  <c r="A40" i="4" s="1"/>
  <c r="A41" i="4" s="1"/>
  <c r="A42" i="4" s="1"/>
  <c r="A44" i="4" s="1"/>
  <c r="A45" i="4" s="1"/>
  <c r="E34" i="23"/>
  <c r="E32" i="23"/>
  <c r="E31" i="23"/>
  <c r="G36" i="23"/>
  <c r="A78" i="17"/>
  <c r="A79" i="17" s="1"/>
  <c r="A80" i="17" s="1"/>
  <c r="C124" i="4"/>
  <c r="E57" i="23"/>
  <c r="E58" i="23"/>
  <c r="E59" i="23"/>
  <c r="C157" i="4"/>
  <c r="C171" i="4"/>
  <c r="C110" i="4"/>
  <c r="C63" i="4"/>
  <c r="G39" i="23"/>
  <c r="G61" i="23"/>
  <c r="A48" i="4" l="1"/>
  <c r="A49" i="4" s="1"/>
  <c r="A50" i="4" s="1"/>
  <c r="A51" i="4" s="1"/>
  <c r="A52" i="4" s="1"/>
  <c r="A54" i="4" s="1"/>
  <c r="A82" i="17"/>
  <c r="A83" i="17" s="1"/>
  <c r="A84" i="17" s="1"/>
  <c r="A85" i="17" s="1"/>
  <c r="A86" i="17" s="1"/>
  <c r="A87" i="17" s="1"/>
  <c r="A88" i="17" s="1"/>
  <c r="A89" i="17" s="1"/>
  <c r="A90" i="17" s="1"/>
  <c r="A91" i="17" s="1"/>
  <c r="A92" i="17" s="1"/>
  <c r="A93" i="17" s="1"/>
  <c r="A95" i="17" s="1"/>
  <c r="A96" i="17" s="1"/>
  <c r="A97" i="17" s="1"/>
  <c r="A98" i="17" s="1"/>
  <c r="A99" i="17" s="1"/>
  <c r="A56" i="4" l="1"/>
  <c r="A57" i="4" s="1"/>
  <c r="A58" i="4" s="1"/>
  <c r="A59" i="4" l="1"/>
  <c r="A63" i="4" s="1"/>
  <c r="A64" i="4" s="1"/>
  <c r="A65" i="4" s="1"/>
  <c r="A66" i="4" s="1"/>
  <c r="A67" i="4" s="1"/>
  <c r="A68" i="4" s="1"/>
  <c r="A70" i="4" s="1"/>
  <c r="A71" i="4" s="1"/>
  <c r="A72" i="4" s="1"/>
  <c r="A73" i="4" s="1"/>
  <c r="A74" i="4" s="1"/>
  <c r="A75" i="4" s="1"/>
  <c r="A77" i="4" l="1"/>
  <c r="A78" i="4" s="1"/>
  <c r="A79" i="4" s="1"/>
  <c r="A80" i="4" s="1"/>
  <c r="A81" i="4" s="1"/>
  <c r="A82" i="4" s="1"/>
  <c r="A83" i="4" s="1"/>
  <c r="A84" i="4" s="1"/>
  <c r="A86" i="4" l="1"/>
  <c r="A87" i="4" s="1"/>
  <c r="A88" i="4" s="1"/>
  <c r="A89" i="4" s="1"/>
  <c r="A90" i="4" s="1"/>
  <c r="A92" i="4" s="1"/>
  <c r="A93" i="4" s="1"/>
  <c r="A94" i="4" s="1"/>
  <c r="A95" i="4" s="1"/>
  <c r="A96" i="4" s="1"/>
  <c r="A97" i="4" s="1"/>
  <c r="A98" i="4" s="1"/>
  <c r="A99" i="4" s="1"/>
  <c r="A101" i="4" s="1"/>
  <c r="A102" i="4" s="1"/>
  <c r="A103" i="4" s="1"/>
  <c r="A104" i="4" s="1"/>
  <c r="A105" i="4" s="1"/>
  <c r="A106" i="4" s="1"/>
  <c r="A110" i="4" s="1"/>
  <c r="A111" i="4" s="1"/>
  <c r="A112" i="4" s="1"/>
  <c r="A113" i="4" s="1"/>
  <c r="A114" i="4" s="1"/>
  <c r="A115" i="4" s="1"/>
  <c r="A117" i="4" s="1"/>
  <c r="A118" i="4" s="1"/>
  <c r="A119" i="4" s="1"/>
  <c r="A120" i="4" s="1"/>
  <c r="A121" i="4" s="1"/>
  <c r="A122" i="4" s="1"/>
  <c r="A124" i="4" s="1"/>
  <c r="A125" i="4" s="1"/>
  <c r="A126" i="4" s="1"/>
  <c r="A127" i="4" s="1"/>
  <c r="A128" i="4" s="1"/>
  <c r="A129" i="4" s="1"/>
  <c r="A130" i="4" s="1"/>
  <c r="A131" i="4" s="1"/>
  <c r="A133" i="4" s="1"/>
  <c r="A134" i="4" s="1"/>
  <c r="A135" i="4" s="1"/>
  <c r="A136" i="4" s="1"/>
  <c r="A137" i="4" s="1"/>
  <c r="A139" i="4" s="1"/>
  <c r="A140" i="4" s="1"/>
  <c r="A141" i="4" s="1"/>
  <c r="A142" i="4" s="1"/>
  <c r="A143" i="4" s="1"/>
  <c r="A144" i="4" s="1"/>
  <c r="A145" i="4" s="1"/>
  <c r="A146" i="4" s="1"/>
  <c r="A148" i="4" s="1"/>
  <c r="A149" i="4" s="1"/>
  <c r="A150" i="4" s="1"/>
  <c r="A151" i="4" s="1"/>
  <c r="A152" i="4" s="1"/>
  <c r="A153" i="4" s="1"/>
  <c r="A157" i="4" s="1"/>
  <c r="A158" i="4" s="1"/>
  <c r="A159" i="4" s="1"/>
  <c r="A160" i="4" s="1"/>
  <c r="A161" i="4" s="1"/>
  <c r="A162" i="4" s="1"/>
  <c r="A164" i="4" s="1"/>
  <c r="A165" i="4" s="1"/>
  <c r="A166" i="4" s="1"/>
  <c r="A167" i="4" s="1"/>
  <c r="A168" i="4" s="1"/>
  <c r="A169" i="4" s="1"/>
  <c r="A171" i="4" s="1"/>
  <c r="A172" i="4" s="1"/>
  <c r="A173" i="4" s="1"/>
  <c r="A174" i="4" s="1"/>
  <c r="A175" i="4" s="1"/>
  <c r="A176" i="4" s="1"/>
  <c r="A177" i="4" s="1"/>
  <c r="A178" i="4" s="1"/>
  <c r="A180" i="4" s="1"/>
  <c r="A181" i="4" s="1"/>
  <c r="A182" i="4" s="1"/>
  <c r="A183" i="4" s="1"/>
  <c r="A184" i="4" s="1"/>
  <c r="A186" i="4" s="1"/>
  <c r="A187" i="4" s="1"/>
  <c r="A188" i="4" s="1"/>
  <c r="A189" i="4" s="1"/>
  <c r="A190" i="4" s="1"/>
  <c r="A191" i="4" s="1"/>
  <c r="A192" i="4" s="1"/>
  <c r="A193" i="4" s="1"/>
  <c r="A195" i="4" s="1"/>
  <c r="A196" i="4" s="1"/>
  <c r="A197" i="4" s="1"/>
  <c r="A198" i="4" s="1"/>
  <c r="A199" i="4" s="1"/>
  <c r="A200" i="4" s="1"/>
  <c r="A204" i="4" s="1"/>
  <c r="A205" i="4" s="1"/>
  <c r="A206" i="4" s="1"/>
  <c r="A207" i="4" s="1"/>
  <c r="A209" i="4" s="1"/>
  <c r="A210" i="4" s="1"/>
  <c r="A211" i="4" s="1"/>
  <c r="A212" i="4" s="1"/>
  <c r="A213" i="4" s="1"/>
  <c r="A214" i="4" s="1"/>
  <c r="A215" i="4" s="1"/>
  <c r="A216" i="4" s="1"/>
  <c r="A217" i="4" s="1"/>
  <c r="A218" i="4" s="1"/>
  <c r="A219" i="4" s="1"/>
  <c r="A220" i="4" s="1"/>
  <c r="A221" i="4" s="1"/>
  <c r="A222" i="4" s="1"/>
  <c r="A223" i="4" s="1"/>
  <c r="A224" i="4" s="1"/>
  <c r="A226" i="4" s="1"/>
  <c r="A227" i="4" s="1"/>
  <c r="A228" i="4" s="1"/>
  <c r="A229" i="4" s="1"/>
  <c r="A230" i="4" s="1"/>
  <c r="A231" i="4" s="1"/>
  <c r="A234" i="4" s="1"/>
  <c r="A235" i="4" s="1"/>
  <c r="A236" i="4" s="1"/>
  <c r="A237" i="4" s="1"/>
  <c r="A238" i="4" s="1"/>
  <c r="A239" i="4" s="1"/>
  <c r="A240" i="4" s="1"/>
  <c r="A242" i="4" s="1"/>
  <c r="A244" i="4" s="1"/>
  <c r="A246" i="4" s="1"/>
  <c r="A247" i="4" s="1"/>
  <c r="A248" i="4" s="1"/>
  <c r="A249" i="4" s="1"/>
  <c r="A250" i="4" s="1"/>
  <c r="A251" i="4" s="1"/>
  <c r="A253" i="4" s="1"/>
  <c r="A254" i="4" s="1"/>
  <c r="A255" i="4" s="1"/>
  <c r="A256" i="4" s="1"/>
  <c r="A257" i="4" s="1"/>
  <c r="A258" i="4" l="1"/>
  <c r="A260" i="4" s="1"/>
  <c r="A261" i="4" s="1"/>
  <c r="A262" i="4" s="1"/>
  <c r="A263" i="4" s="1"/>
  <c r="A264" i="4" s="1"/>
  <c r="A265" i="4" s="1"/>
  <c r="A266" i="4" s="1"/>
  <c r="A267" i="4" s="1"/>
  <c r="A268" i="4" s="1"/>
  <c r="A269" i="4" s="1"/>
  <c r="A271" i="4" s="1"/>
  <c r="A272" i="4" s="1"/>
  <c r="A273" i="4" s="1"/>
  <c r="A274" i="4" s="1"/>
  <c r="A275" i="4" s="1"/>
  <c r="A276" i="4" s="1"/>
  <c r="A277" i="4" s="1"/>
  <c r="A278" i="4" s="1"/>
  <c r="A280" i="4" s="1"/>
  <c r="A281" i="4" s="1"/>
  <c r="A283" i="4" s="1"/>
  <c r="A284" i="4" s="1"/>
  <c r="A285" i="4" s="1"/>
  <c r="A286" i="4" s="1"/>
  <c r="A287" i="4" s="1"/>
  <c r="A289" i="4" s="1"/>
  <c r="A290" i="4" s="1"/>
  <c r="A291" i="4" s="1"/>
  <c r="A292" i="4" s="1"/>
  <c r="A293" i="4" s="1"/>
  <c r="A294" i="4" s="1"/>
  <c r="A295" i="4" s="1"/>
  <c r="A298" i="4" s="1"/>
  <c r="A299" i="4" s="1"/>
  <c r="A301" i="4" s="1"/>
  <c r="A302" i="4" s="1"/>
  <c r="A303" i="4" s="1"/>
  <c r="A304" i="4" s="1"/>
  <c r="A305" i="4" s="1"/>
  <c r="A306" i="4" s="1"/>
  <c r="A307" i="4" s="1"/>
  <c r="A308" i="4" s="1"/>
  <c r="A310" i="4" s="1"/>
  <c r="A311" i="4" s="1"/>
  <c r="A312" i="4" s="1"/>
  <c r="A313" i="4" s="1"/>
  <c r="A315" i="4" s="1"/>
  <c r="A316" i="4" s="1"/>
  <c r="A317" i="4" s="1"/>
  <c r="A319" i="4" s="1"/>
  <c r="A320" i="4" s="1"/>
  <c r="A321" i="4" s="1"/>
  <c r="A323" i="4" s="1"/>
  <c r="A324" i="4" s="1"/>
  <c r="A325" i="4" s="1"/>
  <c r="A326" i="4" s="1"/>
  <c r="A327" i="4" s="1"/>
  <c r="A329" i="4" s="1"/>
  <c r="A330" i="4" s="1"/>
  <c r="A331" i="4" s="1"/>
  <c r="A332" i="4" s="1"/>
  <c r="A333" i="4" s="1"/>
  <c r="A335" i="4" s="1"/>
  <c r="A336" i="4" s="1"/>
  <c r="A337" i="4" s="1"/>
  <c r="A338" i="4" s="1"/>
  <c r="A339" i="4" s="1"/>
  <c r="A340" i="4" s="1"/>
  <c r="A341" i="4" s="1"/>
  <c r="A342" i="4" s="1"/>
  <c r="A343" i="4" s="1"/>
  <c r="A344" i="4" s="1"/>
  <c r="A346" i="4" s="1"/>
  <c r="A347" i="4" s="1"/>
  <c r="A348" i="4" s="1"/>
  <c r="A349" i="4" s="1"/>
  <c r="A350" i="4" s="1"/>
  <c r="A353" i="4" s="1"/>
  <c r="A354" i="4" s="1"/>
  <c r="A355" i="4" s="1"/>
  <c r="A356" i="4" s="1"/>
  <c r="A358" i="4" s="1"/>
  <c r="A359" i="4" s="1"/>
  <c r="A360" i="4" s="1"/>
  <c r="A361" i="4" s="1"/>
  <c r="A362" i="4" s="1"/>
  <c r="A363" i="4" s="1"/>
  <c r="A364" i="4" s="1"/>
  <c r="A365" i="4" s="1"/>
  <c r="A366" i="4" s="1"/>
  <c r="A367" i="4" s="1"/>
  <c r="A368" i="4" s="1"/>
  <c r="A369" i="4" s="1"/>
  <c r="A370" i="4" s="1"/>
  <c r="A372" i="4" s="1"/>
  <c r="A373" i="4" s="1"/>
  <c r="A374" i="4" s="1"/>
  <c r="A375" i="4" s="1"/>
  <c r="A376" i="4" s="1"/>
  <c r="A378" i="4" s="1"/>
</calcChain>
</file>

<file path=xl/sharedStrings.xml><?xml version="1.0" encoding="utf-8"?>
<sst xmlns="http://schemas.openxmlformats.org/spreadsheetml/2006/main" count="2002" uniqueCount="1349">
  <si>
    <t>Budget</t>
  </si>
  <si>
    <t>Motivation pour le dossier sélectionné :</t>
  </si>
  <si>
    <t>Nombre</t>
  </si>
  <si>
    <t>1. Apport en nature</t>
  </si>
  <si>
    <t>2. Quasi-apport</t>
  </si>
  <si>
    <t>3. Transformation de sociétés</t>
  </si>
  <si>
    <t>5. Proposition de dissolution</t>
  </si>
  <si>
    <t>6. Acompte sur dividende</t>
  </si>
  <si>
    <t>7. Modification de l'objet social</t>
  </si>
  <si>
    <t>8. Emission d'actions sous le pair comptable</t>
  </si>
  <si>
    <t>10. Limitation ou suppression du droit de préférence</t>
  </si>
  <si>
    <t xml:space="preserve">Un rapport écrit a-t-il été établi conformément aux normes précitées (y compris l'étendue du contrôle, l'état de la situation active et passive, la mention d'une éventuelle surévaluation de l'actif net et de son impact sur l'écart avec le capital social et la mention de cet écart lorsque l'actif net est inférieur au capital social repris dans l'état de la situation active et passive) ? </t>
  </si>
  <si>
    <t>Relevé des missions légales :</t>
  </si>
  <si>
    <t>Question</t>
  </si>
  <si>
    <t>Oui</t>
  </si>
  <si>
    <t>Non</t>
  </si>
  <si>
    <t>INFORMATIONS RELATIVES AU CONTROLE DE QUALITE EFFECTUE</t>
  </si>
  <si>
    <t>Nom de la société contrôlée :</t>
  </si>
  <si>
    <t>Secteur économique :</t>
  </si>
  <si>
    <t>Numéro d'entreprise :</t>
  </si>
  <si>
    <t>Total du bilan</t>
  </si>
  <si>
    <t>Chiffre d'affaires</t>
  </si>
  <si>
    <t>Fonds propres</t>
  </si>
  <si>
    <t>Personnel occupé (ETP)</t>
  </si>
  <si>
    <t>Produits d’exploitation</t>
  </si>
  <si>
    <t>Produits financiers</t>
  </si>
  <si>
    <t>Total</t>
  </si>
  <si>
    <t>Commentaire de l'inspecteur</t>
  </si>
  <si>
    <t>Mission légale sélectionnée :</t>
  </si>
  <si>
    <t>Honoraires</t>
  </si>
  <si>
    <t>Tarif horaire</t>
  </si>
  <si>
    <t>Type d'entreprise :</t>
  </si>
  <si>
    <t>9. Souscription publique / droit de souscription d'obligations convertibles</t>
  </si>
  <si>
    <t>Le rapport a-t-il été signé et daté à la fin des principaux travaux de contrôle ?</t>
  </si>
  <si>
    <t>Ressort-il du rapport du conseil d'administration que la valeur intrinsèque de l'action a été calculée sur la base des comptes annuels approuvés ou sur la base d'états intermédiaires ?</t>
  </si>
  <si>
    <t xml:space="preserve">Ressort-il du dossier de travail que les écritures d'ajustements d'un exercice à l'autre ont été suivies et vérifiées ?
</t>
  </si>
  <si>
    <t>Ressort-il du dossier de travail que les annexes aux comptes consolidés ont été contrôlées (quant à leur caractère complet et exact) ?</t>
  </si>
  <si>
    <t>Ressort-il du dossier de travail que la conformité du cadre référentiel comptable aux dispositions légales a été vérifiée (Belgian GAAP versus IFRS) ?</t>
  </si>
  <si>
    <t>de 20 à 36</t>
  </si>
  <si>
    <t>de 30 à 50</t>
  </si>
  <si>
    <t>de 70 à 120</t>
  </si>
  <si>
    <t>de 40 à 60</t>
  </si>
  <si>
    <t>de 50 à 80</t>
  </si>
  <si>
    <t>de 100 à 200</t>
  </si>
  <si>
    <t>de 180 à 360</t>
  </si>
  <si>
    <t>de 300 à 700</t>
  </si>
  <si>
    <t>N/A</t>
  </si>
  <si>
    <t>Société commerciale</t>
  </si>
  <si>
    <t>ASBL et similaire</t>
  </si>
  <si>
    <t>Contrôle interne</t>
  </si>
  <si>
    <t>Eléments probants (audit evidence)</t>
  </si>
  <si>
    <t>Soldes d'ouverture</t>
  </si>
  <si>
    <t>Sondages</t>
  </si>
  <si>
    <t>Audit estimations comptables</t>
  </si>
  <si>
    <t>Cycles</t>
  </si>
  <si>
    <t>Cycle clients/ventes</t>
  </si>
  <si>
    <t>Cycle achats/fournisseurs</t>
  </si>
  <si>
    <t>Cycle investissement (CAPEX)</t>
  </si>
  <si>
    <t>Cycle liquidités et banques</t>
  </si>
  <si>
    <t>Cycle des inventaires</t>
  </si>
  <si>
    <t>Cycle du personnel</t>
  </si>
  <si>
    <t>Comptes de bilans</t>
  </si>
  <si>
    <t>Frais d'établissement</t>
  </si>
  <si>
    <t>Immobilisations incorporelles</t>
  </si>
  <si>
    <t>Immobilisations corporelles</t>
  </si>
  <si>
    <t>Immobilisations financières</t>
  </si>
  <si>
    <t>Stocks et commandes en cours</t>
  </si>
  <si>
    <t>Créances à long et court terme</t>
  </si>
  <si>
    <t>Placements de trésorerie et valeurs disponibles</t>
  </si>
  <si>
    <t>Comptes de régularisation de l'actif</t>
  </si>
  <si>
    <t>Subsides en capital</t>
  </si>
  <si>
    <t>Dettes à long et court terme</t>
  </si>
  <si>
    <t>Autres dettes</t>
  </si>
  <si>
    <t>Comptes de résultats</t>
  </si>
  <si>
    <t>Services et biens divers</t>
  </si>
  <si>
    <t>Frais de personnel</t>
  </si>
  <si>
    <t>Frais d'amortissement et de réductions de valeur</t>
  </si>
  <si>
    <t>Autres charges d'exploitation</t>
  </si>
  <si>
    <t>Revenus et charges financiers</t>
  </si>
  <si>
    <t>Revenus et charges exceptionnels</t>
  </si>
  <si>
    <t>Missions légale</t>
  </si>
  <si>
    <t>Apport en nature</t>
  </si>
  <si>
    <t>Quasi-apport</t>
  </si>
  <si>
    <t>Fusion / scission</t>
  </si>
  <si>
    <t>Modification de l'objet social</t>
  </si>
  <si>
    <t>Transformation de société</t>
  </si>
  <si>
    <t>Proposition de dissolution</t>
  </si>
  <si>
    <t>Acompte sur dividende</t>
  </si>
  <si>
    <t>Emission d'actions sous le pair comptable</t>
  </si>
  <si>
    <t>Souscription publique / droit de souscription d'obligations convertibles</t>
  </si>
  <si>
    <t>Limitation ou suppression du droit de préférence</t>
  </si>
  <si>
    <t>Rép.</t>
  </si>
  <si>
    <t>Procédures analytiques</t>
  </si>
  <si>
    <t>NOMBRE D’HEURES A PRESTER : (à titre indicatif sur la base de la « Grille Stassin » telle que développée en 1986)</t>
  </si>
  <si>
    <t>Total bilan + Produits d’exploitation + Produits financiers</t>
  </si>
  <si>
    <t>Nombre moyen d’heures à prester</t>
  </si>
  <si>
    <t>de 0 à 350 KEUR</t>
  </si>
  <si>
    <t>de 350 à 870 KEUR</t>
  </si>
  <si>
    <t>de 870 à 1.730 KEUR</t>
  </si>
  <si>
    <t>de 1.730 à 3.470 KEUR</t>
  </si>
  <si>
    <t>de 3.470 à 8.680 KEUR</t>
  </si>
  <si>
    <t>de 8.680 à 17.350 KEUR</t>
  </si>
  <si>
    <t>de 17.350 à 52.000 KEUR</t>
  </si>
  <si>
    <t>de 52.000 à 140.000 KEUR</t>
  </si>
  <si>
    <t>Type d'entreprise</t>
  </si>
  <si>
    <t>Mutualité</t>
  </si>
  <si>
    <t>Autre</t>
  </si>
  <si>
    <t>Procédure à investiguer</t>
  </si>
  <si>
    <t>Confirmations externes</t>
  </si>
  <si>
    <t>Provisions et impôts différés</t>
  </si>
  <si>
    <t>Comptes de régularisation du passif</t>
  </si>
  <si>
    <t>Autres revenus d'exploitation</t>
  </si>
  <si>
    <t>Ressort-il du dossier de travail que les contrôles au niveau du groupe et le processus de consolidation ont été testés afin d'en vérifier le fonctionnement effectif ?</t>
  </si>
  <si>
    <t>La conclusion du rapport est-elle conforme aux normes concernées?</t>
  </si>
  <si>
    <t>Un rapport écrit a-t-il été établi et est-il conforme à la loi?</t>
  </si>
  <si>
    <t>La conclusion du rapport est-elle conforme aux normes concernées (contrôle effectué conformément aux normes et l'avis sur l'absence de toute surévaluation de l'actif net, mention du montant de l'actif net et la diiférence lorsque l'actif net est inférieur au capital et/ou au capital minimum en attirant le cas échéant l'attention sur le risque spécifique qui en découle en ce qui concerne la responsabilité) ?</t>
  </si>
  <si>
    <t>Fonds de pension</t>
  </si>
  <si>
    <t>Capitaux propres</t>
  </si>
  <si>
    <t>A-t-il été tenu compte des liens personnels et familiaux ?</t>
  </si>
  <si>
    <t>A-t-il été tenu compte des intérêts financiers?</t>
  </si>
  <si>
    <t>Activités pre-audit</t>
  </si>
  <si>
    <t>Planning</t>
  </si>
  <si>
    <t>Plan d'audit</t>
  </si>
  <si>
    <t>Exécution de l'audit</t>
  </si>
  <si>
    <t>Ressort-il du dossier de travail que les principales réconciliations ont été vérifiées (p. ex. réserves de consolidation, écarts de consolidation, écarts de conversion, impôts différés, intérêts de tiers, résultat consolidé, mouvement des fonds propres consolidés, valeur des entreprises mises en équivalence) ?</t>
  </si>
  <si>
    <t>1. Activités pré-audit</t>
  </si>
  <si>
    <t>2. Planning</t>
  </si>
  <si>
    <t>3. Plan d'audit</t>
  </si>
  <si>
    <t>Ce flowchart a été établi en vue de faciliter la chronologie des questions (dont la numérotation a été reprise dans ce schéma).</t>
  </si>
  <si>
    <t>Autres</t>
  </si>
  <si>
    <t>L'attestation fait-elle état du référentiel comptable utilisé dans la préparation des comptes?</t>
  </si>
  <si>
    <t>Ressort-il du dossier de travail que la bonne application par les filiales des règles d'évaluation du groupe (pour les besoins de la consolidation) a été contrôlée?</t>
  </si>
  <si>
    <t>Conclusion</t>
  </si>
  <si>
    <t>6. Conclusion</t>
  </si>
  <si>
    <t>7. Attestation</t>
  </si>
  <si>
    <t>Rubrique ou flux d'opérations (cycle) significatif</t>
  </si>
  <si>
    <t xml:space="preserve">Couvert par les procédures analytiques finales (ISA 520) </t>
  </si>
  <si>
    <t>Result. OK</t>
  </si>
  <si>
    <t>Result. Not OK</t>
  </si>
  <si>
    <t>Description de l'entité et de son environnement</t>
  </si>
  <si>
    <t>Y a-t-il eu une concertation entre les membres de l'équipe affectés à la mission à propos du risque de fraude et de l'approche d'audit y relative ?</t>
  </si>
  <si>
    <t>Y a-t-il eu une concertation à propos du risque de fraude avec les parties concernées au sein de l'entité contrôlée (dirigeants, responsable de la conformité, audit interne, comptabilité, direction, organe de gestion, comité d'audit) dans le but d'appréhender la façon dont ces organes exercent leur supervision ?</t>
  </si>
  <si>
    <t>Les comptes annuels déposés relatifs à l'exercice précédent ont-ils été revus par le réviseur d'entreprises afin de vérifier, d'une part, s'ils correspondent à ceux qu'il a contrôlés et, d'autre part, si les délais légaux de dépôt ont été respectés ?</t>
  </si>
  <si>
    <t>Chiffres clés statutaires</t>
  </si>
  <si>
    <t>Prestations statutaires</t>
  </si>
  <si>
    <t>Chiffres clés conso</t>
  </si>
  <si>
    <t>Prestations conso</t>
  </si>
  <si>
    <t xml:space="preserve">Justification de l’écart Budget / Réel et du niveau des honoraires statutaires : </t>
  </si>
  <si>
    <t xml:space="preserve">Justification de l’écart Budget / Réel et du niveau des honoraires conso: </t>
  </si>
  <si>
    <t>CONTROLE D'UNE MISSION D'AUDIT PERMANENTE - CONSOLIDATION</t>
  </si>
  <si>
    <t>Ressort-il du dossier de travail que les écritures de consolidation ont été contrôlées (soyez attentif aux disposition particulières en matière de joint-ventures)?</t>
  </si>
  <si>
    <t>Cycle placements/produits/charges (assurances)</t>
  </si>
  <si>
    <t>Cycle Non vie/primes acquises/charge des sinistres/variation provisions techniques (assurances)</t>
  </si>
  <si>
    <t>Cycle Vie/primes/charge des sinistres/variation provisions techniques (assurances)</t>
  </si>
  <si>
    <t>Cycle Comptes non techniques/produits/charges (assurances)</t>
  </si>
  <si>
    <t>Cycle Obligations hors bilan (assurances)</t>
  </si>
  <si>
    <t>Cycle Réassurance (assurances)</t>
  </si>
  <si>
    <t>Le dossier de travail fait-il mention du seuil au-dessus duquel les anomalies ne peuvent pas être considérées comme clairement insignifiantes au niveau des états financiers du groupe?</t>
  </si>
  <si>
    <t>Le dossier fait-il mention du seuil de signification retenu au niveau des composants pour lesquels les auditeurs de ces composants effectueront un audit ou un examen limité pour les besoins de l’audit du groupe (étant inférieur à celui fixé pour les états financiers du groupe pris dans leur ensemble)?</t>
  </si>
  <si>
    <t>Les comptes consolidés, le rapport de gestion et le rapport de contrôle relatif à ces comptes ont-ils été déposés à la BNB dans la langue dans laquelle la société exemptée est tenue de publier ses comptes annuels ?</t>
  </si>
  <si>
    <r>
      <t xml:space="preserve">Oui </t>
    </r>
    <r>
      <rPr>
        <b/>
        <sz val="10"/>
        <color rgb="FFFF0000"/>
        <rFont val="Calibri"/>
        <family val="2"/>
        <scheme val="minor"/>
      </rPr>
      <t>(A)</t>
    </r>
  </si>
  <si>
    <r>
      <t>Non (</t>
    </r>
    <r>
      <rPr>
        <vertAlign val="superscript"/>
        <sz val="10"/>
        <color theme="1"/>
        <rFont val="Calibri"/>
        <family val="2"/>
        <scheme val="minor"/>
      </rPr>
      <t>3</t>
    </r>
    <r>
      <rPr>
        <sz val="10"/>
        <color theme="1"/>
        <rFont val="Calibri"/>
        <family val="2"/>
        <scheme val="minor"/>
      </rPr>
      <t>)</t>
    </r>
    <r>
      <rPr>
        <b/>
        <sz val="10"/>
        <color rgb="FFFF0000"/>
        <rFont val="Calibri"/>
        <family val="2"/>
        <scheme val="minor"/>
      </rPr>
      <t>(B)</t>
    </r>
  </si>
  <si>
    <r>
      <t xml:space="preserve">Oui </t>
    </r>
    <r>
      <rPr>
        <b/>
        <sz val="10"/>
        <color rgb="FFFF0000"/>
        <rFont val="Calibri"/>
        <family val="2"/>
        <scheme val="minor"/>
      </rPr>
      <t>(C)</t>
    </r>
  </si>
  <si>
    <r>
      <t xml:space="preserve">Non </t>
    </r>
    <r>
      <rPr>
        <b/>
        <sz val="10"/>
        <color rgb="FFFF0000"/>
        <rFont val="Calibri"/>
        <family val="2"/>
        <scheme val="minor"/>
      </rPr>
      <t>(D)</t>
    </r>
  </si>
  <si>
    <r>
      <t xml:space="preserve">Non </t>
    </r>
    <r>
      <rPr>
        <b/>
        <sz val="10"/>
        <color rgb="FFFF0000"/>
        <rFont val="Calibri"/>
        <family val="2"/>
        <scheme val="minor"/>
      </rPr>
      <t>(E)</t>
    </r>
  </si>
  <si>
    <t>Le montant des honoraires a-t-il été consigné dans le procès-verbal de l'assemblée générale?</t>
  </si>
  <si>
    <t>T1</t>
  </si>
  <si>
    <t>T2</t>
  </si>
  <si>
    <t>E1</t>
  </si>
  <si>
    <t>E2</t>
  </si>
  <si>
    <t>I1</t>
  </si>
  <si>
    <t>N1</t>
  </si>
  <si>
    <t>N2</t>
  </si>
  <si>
    <t>AML</t>
  </si>
  <si>
    <t>Infractions</t>
  </si>
  <si>
    <t>Aucune</t>
  </si>
  <si>
    <t>Réviseur d'entreprises/Cabinet de révision contrôlé :</t>
  </si>
  <si>
    <t>%</t>
  </si>
  <si>
    <t>Bénéfice (Perte) de l'exercice (9904)</t>
  </si>
  <si>
    <t>Rubrique clé des comptes annuels (bilan)</t>
  </si>
  <si>
    <t>Rubrique clé des comptes annuels (résultats)</t>
  </si>
  <si>
    <t>EXEMPLE</t>
  </si>
  <si>
    <t>Reconnaissance des revenus</t>
  </si>
  <si>
    <t>Completeness/Exhaustivité</t>
  </si>
  <si>
    <t>Existence/Existence</t>
  </si>
  <si>
    <t>Accuracy/Exactitude</t>
  </si>
  <si>
    <t>Valuation/Valorisation</t>
  </si>
  <si>
    <t>Occurence/Apparition</t>
  </si>
  <si>
    <t>Presentation/Présentation</t>
  </si>
  <si>
    <t>Auditflow</t>
  </si>
  <si>
    <t>Assertions</t>
  </si>
  <si>
    <t>Un conseil d'entreprise a-t-il été institué au sein de l'entité contrôlée?</t>
  </si>
  <si>
    <t>Les règles en matière d'éthique (intégrité, objectivité, compétence et conscience professionnelle, devoir de confidentialité et professionnalisme) et d'indépendance (d'esprit et d'apparence) ont-elles été respectées et la documentation nécessaire a-t-elle été recueillie à cet effet ?</t>
  </si>
  <si>
    <t>Si le réviseur a recueilli des éléments probants portant sur l'efficacité du fonctionnement des contrôles durant une période intermédiaire, ressort-il du dossier qu'il a recueilli des éléments probants concernant les changements importants dans ces contrôles intervenus postérieurement à la période intermédiaire et qu'il a déterminé les éléments probants supplémentaires à recueillir pour la période restante?</t>
  </si>
  <si>
    <t>Les travaux d'un auditeur interne ont-ils été utilisés (ISA 610)?</t>
  </si>
  <si>
    <t>L'entité contrôlée fait-elle appel à une société de services (ISA 402)?</t>
  </si>
  <si>
    <t>Ressort-il du programme de contrôle général qu'un contrôle est exercé sur des estimations (y compris évaluation à la valeur réelle) (ISA 540)?</t>
  </si>
  <si>
    <t>Ressort-il du dossier que la documentation de contrôle a été établie en temps voulu?</t>
  </si>
  <si>
    <t>Inspecteur:</t>
  </si>
  <si>
    <t>Managers :</t>
  </si>
  <si>
    <t>Completeness, Existence</t>
  </si>
  <si>
    <t>Hôpital</t>
  </si>
  <si>
    <t>Réviseur qui signe :</t>
  </si>
  <si>
    <t>Autres collaborateurs :</t>
  </si>
  <si>
    <t>Réel</t>
  </si>
  <si>
    <t>Différence</t>
  </si>
  <si>
    <t>Managers :</t>
  </si>
  <si>
    <t>Autres réviseurs :</t>
  </si>
  <si>
    <t>Risque d'audit (description succincte) ou cycle contrôlé en l'absence de risque d'audit</t>
  </si>
  <si>
    <t>Cycle de contrôle interne concerné</t>
  </si>
  <si>
    <t>Créances</t>
  </si>
  <si>
    <t>Commentaire du réviseur contrôlé</t>
  </si>
  <si>
    <t>Nom de l'entité contrôlée :</t>
  </si>
  <si>
    <t>Est-ce que l'entité contrôlée a des relations et des transactions avec des parties liées (ISA 550) ?</t>
  </si>
  <si>
    <t>Se baser sur le contrôle interne</t>
  </si>
  <si>
    <t>Autres travaux de contrôle</t>
  </si>
  <si>
    <t>5.5. Confirmations externes (ISA 505)</t>
  </si>
  <si>
    <t>2.1. Connaissance de l'entité et de son environnement (ISA 315)</t>
  </si>
  <si>
    <t>2.2. Obligations en matière de fraude (ISA 240)</t>
  </si>
  <si>
    <t>2.3. Caractère significatif (ISA 320)</t>
  </si>
  <si>
    <t>3.3. Planification (ISA 300)</t>
  </si>
  <si>
    <t>5.6. Parties liées (ISA 550)</t>
  </si>
  <si>
    <t>5.9. Sociétés de services (ISA 402)</t>
  </si>
  <si>
    <t>5.11. Missions d’audit initiales – Soldes d'ouverture (ISA 510)</t>
  </si>
  <si>
    <t>5.12. Utilisation des travaux des auditeurs internes (ISA 610)</t>
  </si>
  <si>
    <t>5.13. Utilisation des travaux d'un expert désigné par l’auditeur (ISA 620)</t>
  </si>
  <si>
    <t>Contrôles de substance</t>
  </si>
  <si>
    <t>Description du contrôle interne au sein de l'entité (entity level controls)</t>
  </si>
  <si>
    <t>RISQUE D'AUDIT 1</t>
  </si>
  <si>
    <t>Ressort-il de l'échantillon que les éléments à contrôler ont été sélectionnés de manière telle que tous les éléments d'une population aient une chance d'être sélectionnés?</t>
  </si>
  <si>
    <t>Ressort-il de l'échantillon et des éléments sélectionnés que les tests de procédures couvrent toute de la période sous contrôle?</t>
  </si>
  <si>
    <t>Ressort-il du dossier que chaque élément sélectionné a été contrôlé et, si le réviseur n'était pas en mesure de réaliser les procédures d'audit prévues sur un élément sélectionné, qu'un autre élément a été sélectionné ou que des procédures alternatives adaptées ont été mises en œuvre?</t>
  </si>
  <si>
    <t>Ressort-il du dossier que le réviseur a vérifié si ses attentes ont un niveau de précision suffisant pour permettre d’identifier une anomalie?</t>
  </si>
  <si>
    <t>Ressort-il du dossier que le réviseur a fixé le montant considéré comme acceptable de tout écart entre les montants enregistrés et les valeurs attendues, au-delà duquel il lui faudra entreprendre des investigations complémentaires?</t>
  </si>
  <si>
    <t>Ressort-il du dossier que le réviseur a évalué la fiabilité des données sur lesquelles sont fondées ses attentes (ses prévisions)?</t>
  </si>
  <si>
    <t>Ressort-il du dossier que chaque élément sélectionné a été soumis à des procédures d'audit et, lorsqu'un élément sélectionné ne permet pas l'application de la procédure d'audit, que le réviseur a réalisé celle-ci sur un élément de remplacement ou qu'il a mis en oeuvre des procédures alternatives adaptées?</t>
  </si>
  <si>
    <t>Ressort-il du dossier que les anomalies relevées dans l'échantillon ont été extrapolées à l'ensemble de la population?</t>
  </si>
  <si>
    <t>Ressort-il de l'échantillon que le réviseur a sélectionné les éléments pour le sondage de manière telle que tous les éléments de la population aient une chance d'être sélectionnés?</t>
  </si>
  <si>
    <t>Ressort-il du dossier que la pertinence et la fiabilité des informations qui seront utilisées comme éléments probants ont été appréciées par le réviseur?</t>
  </si>
  <si>
    <t>En cas de doutes ou d'incohérences par rapport aux éléments probants, ressort-il du dossier que le réviseur d'entreprises a adapté les procédures d'audit en vue de résoudre le point et qu'il a pris en compte l'impact potentiel sur d'autres aspects de l'audit?</t>
  </si>
  <si>
    <t xml:space="preserve">Ressort-il du dossier que l'exécution effective de la stratégie générale d'audit a été suivie? </t>
  </si>
  <si>
    <t>RISQUE D'AUDIT 2</t>
  </si>
  <si>
    <t>RISQUE D'AUDIT 3</t>
  </si>
  <si>
    <t>4. Exécution de l'audit: Se baser sur le contrôle interne et/ou Contrôles de substance</t>
  </si>
  <si>
    <t>5. Exécution de l'audit: Autres travaux de contrôle</t>
  </si>
  <si>
    <t>5.4. Management override of controls (ISA 240)</t>
  </si>
  <si>
    <t>Ressort-il du dossier que le réviseur a testé le caractère approprié des écritures comptables enregistrées dans le grand livre et des autres ajustements faits lors de l'établissement des états financiers?</t>
  </si>
  <si>
    <t>Ressort-il du dossier que le réviseur a recherché l’existence de biais dans les estimations comptables et évalué si les circonstances à l'origine de cette situation représentent un risque d'anomalies significatives provenant de fraudes?</t>
  </si>
  <si>
    <t>- Avocats?</t>
  </si>
  <si>
    <t>- Banques (tenant compte des droits et engagements hors bilan)?</t>
  </si>
  <si>
    <t>- Fournisseurs?</t>
  </si>
  <si>
    <t>- Clients?</t>
  </si>
  <si>
    <t>- Cadastre?</t>
  </si>
  <si>
    <t>- Conservateur des hypothèques?</t>
  </si>
  <si>
    <t>- Interco?</t>
  </si>
  <si>
    <t>Ressort-il du dossier que le réviseur a apprécié si les résultats des procédures de confirmation externe fournissent des éléments probants pertinents et fiables, ou si des éléments probants complémentaires sont nécessaires?</t>
  </si>
  <si>
    <t>Ressort-il du dossier que le réviseur a documenté le nom des parties liées identifiées et la nature des relations avec celles-ci?</t>
  </si>
  <si>
    <t>Ressort-il du dossier que le réviseur a réuni des informations pertinentes pour identifier les risques d'anomalies significatives associés aux relations et aux transactions avec les parties liées?</t>
  </si>
  <si>
    <t>Est-ce que les stocks sont significatifs au regard des états financiers?</t>
  </si>
  <si>
    <t>Ressort-il du dossier que le réviseur a défini et mis en oeuvre des procédures d'audit afin d'identifier les procès et les litiges impliquant l'entité et pouvant engendrer un risque d'anomalies significatives?</t>
  </si>
  <si>
    <t>Ressort-il du dossier que le réviseur a recueilli des éléments probants suffisants et appropriés concernant la présentation et la communication dans les états financiers des informations sectorielles, conformément au référentiel comptable?</t>
  </si>
  <si>
    <t>5.8. Audit des estimations comptables, y compris des évaluations en juste valeur (ISA 540)</t>
  </si>
  <si>
    <t>Ressort-il du dossier que le réviseur a apprécié, sur la base des éléments probants, si les estimations comptables contenues dans les états financiers sont raisonnables?</t>
  </si>
  <si>
    <t>Ressort-il du dossier que le réviseur a déterminé s'il a acquis une connaissance suffisante de la nature et de l'importance des prestations fournies par la société de services et de leur incidence sur le contrôle interne de l'entité utilisatrice pertinent pour l'audit, afin de servir de base à l'identification et à l'évaluation des risques d'anomalies significatives?</t>
  </si>
  <si>
    <t>Ressort-il du dossier que le réviseur a apprécié l'évaluation faite par la direction de la capacité de l'entité à poursuivre son exploitation?</t>
  </si>
  <si>
    <t>Si des événements ou des conditions susceptibles de jeter un doute important sur la capacité de l'entité à poursuivre son exploitation ont été relevés, ressort-il du dossier que le réviseur a déterminé s'il existe ou non une incertitude significative, en mettant en oeuvre des procédures d'audit supplémentaires, et en prenant en compte des facteurs pouvant réduire cette incertitude?</t>
  </si>
  <si>
    <t>Le doute sur la continuité aurait-il du ressortir de l'examen de la situation intermédiaire visée à l'article 137 du Code des sociétés et, le cas échéant, le dossier comporte-il une trace de l'examen de l'état semestriel obtenu en application de l'article 137?</t>
  </si>
  <si>
    <t>Si la direction n'a pas souhaité procéder à une évaluation ou complété celle déjà faite lorsque le réviseur le lui a demandé, ressort-il du dossier que ce dernier s'est interrogé sur les incidences de cette situation sur son rapport d'audit?</t>
  </si>
  <si>
    <t>ISA 510.13</t>
  </si>
  <si>
    <t>Si les états financiers de l'exercice précédent ont été contrôlés par un autre réviseur, ressort-il du dossier que le réviseur a pris contact avec celui-ci?</t>
  </si>
  <si>
    <t>Ressort-il du dossier que le réviseur a recueilli des éléments probants suffisants et appropriés montrant que les soldes d'ouverture ne comportent pas d'anomalies ayant une incidence significative sur les états financiers de la période en cours?</t>
  </si>
  <si>
    <t>Si le réviseur a recueilli des éléments probants montrant que les soldes d'ouverture comportent des anomalies qui pourraient avoir une incidence significative sur les états financiers de la période en cours, ressort-il du dossier qu'il a mis en oeuvre des procédures d'audit supplémentaires jugées nécessaires en la circonstance afin de déterminer l'incidence sur ceux-ci?</t>
  </si>
  <si>
    <t>Si le réviseur est arrivé à la conclusion que les soldes d'ouverture comportent une anomalie qui a une incidence significative sur les états financiers de la période en cours, et que l'incidence de cette anomalie n'a pas été comptabilisée de façon appropriée et n’a pas fait l’objet d'une présentation et d'une information adéquates dans les états financiers, ressort-il du dossier qu'il a exprimé une opinion avec réserve ou une opinion défavorable, selon le cas?</t>
  </si>
  <si>
    <t>Si le réviseur n'a pas été en mesure de recueillir des éléments probants suffisants et appropriés sur les soldes d'ouverture, ressort-il du dossier qu'il a exprimé une opinion avec réserve ou formulé une impossibilité d'exprimer une opinion sur les états financiers, selon le cas?</t>
  </si>
  <si>
    <t>Si une modification apportée à l'opinion dans le rapport du réviseur précédent portant sur les états financiers de la période précédente demeure pertinente et significative sur les états financiers de la période en cours, ressort-il du dossier que le réviseur a modifié son opinion sur les états financiers de la période en cours?</t>
  </si>
  <si>
    <t>Ressort-il du dossier que le réviseur a évalué et mis en oeuvre des procédures d'audit sur travaux spécifiques effectués par les auditeurs internes pour déterminer leur caractère adéquat pour ses besoins propres?</t>
  </si>
  <si>
    <t>Ressort-il du dossier que le réviseur a évalué le caractère adéquat des travaux de l'expert qu'il a désigné au regard des besoins de l'audit?</t>
  </si>
  <si>
    <t>Si le réviseur a jugé que les travaux de l'expert ne sont pas adéquats, ressort-il du dossier qu'il s'est entendu avec l'expert sur la nature et l'étendue des travaux complémentaires à réaliser par ce dernier ; ou qu'il a mis en oeuvre des procédures d'audit supplémentaires appropriées aux circonstances?</t>
  </si>
  <si>
    <t>6.2. Evaluation des anomalies (ISA 450)</t>
  </si>
  <si>
    <t>6.9. Revue des comptes annuels</t>
  </si>
  <si>
    <t>Attestation</t>
  </si>
  <si>
    <t>Ressort-il du dossier que le réviseur a mis en oeuvre des procédures analytiques à une date proche de la fin des travaux d'audit pour l'aider à fonder une conclusion générale sur le fait que les états financiers sont cohérents avec sa connaissance de l'entité?</t>
  </si>
  <si>
    <t>Si les procédures analytiques réalisées ont fait apparaître des variations ou des corrélations qui sont incohérentes avec d'autres informations pertinentes ou qui s'écartent de manière significative des valeurs attendues, ressort-il du dossier que le réviseur a investigué la cause de ces écarts en demandant des informations à la direction et en mettant en oeuvre d'autres procédures d'audit?</t>
  </si>
  <si>
    <t>Le cas échéant, ressort-il du dossier que le réviseur a révisé la stratégie générale d’audit et le programme de travail?</t>
  </si>
  <si>
    <t>Ressort-il du dossier que toutes les anomalies cumulées au cours de l'audit ont été communiquées à temps au niveau approprié de la direction, avec la demande de les corriger?</t>
  </si>
  <si>
    <t>Ressort-il du dossier que le réviseur s'est assuré que la balance de vérification par soldes correspond aux comptes annuels sans ajout ni omission?</t>
  </si>
  <si>
    <t>Ressort-il du dossier que le réviseur a utilisé un programme de contrôle adapté pour vérifier l'exhaustivité des annexes?</t>
  </si>
  <si>
    <t>Ressort-il du dossier que le réviseur a vérifié que le résumé des règles d'évaluation est suffisant pour comprendre l'établissement des comptes annuels et les choix de l'organe de gestion?</t>
  </si>
  <si>
    <t>Si les règles d'évaluation ont été adaptées, ressort-il du dossier que le réviseur a vérifié que l'impact en est relaté de manière adéquate dans les comptes annuels?</t>
  </si>
  <si>
    <t>Ressort-il du dossier que le volume d'heures prestées est raisonnable compte tenu de l'étendue et de la complexité de l'entité contrôlée?</t>
  </si>
  <si>
    <r>
      <t>4.2. Sondages - Tests de procédures (</t>
    </r>
    <r>
      <rPr>
        <i/>
        <sz val="10"/>
        <color theme="1"/>
        <rFont val="Calibri"/>
        <family val="2"/>
        <scheme val="minor"/>
      </rPr>
      <t>Test of controls</t>
    </r>
    <r>
      <rPr>
        <sz val="10"/>
        <color theme="1"/>
        <rFont val="Calibri"/>
        <family val="2"/>
        <scheme val="minor"/>
      </rPr>
      <t>) (ISA 530)</t>
    </r>
  </si>
  <si>
    <r>
      <t>5.2. Sondages - Contrôles de substance (</t>
    </r>
    <r>
      <rPr>
        <i/>
        <sz val="10"/>
        <color theme="1"/>
        <rFont val="Calibri"/>
        <family val="2"/>
        <scheme val="minor"/>
      </rPr>
      <t>Tests of details</t>
    </r>
    <r>
      <rPr>
        <sz val="10"/>
        <color theme="1"/>
        <rFont val="Calibri"/>
        <family val="2"/>
        <scheme val="minor"/>
      </rPr>
      <t>) (ISA 530)</t>
    </r>
  </si>
  <si>
    <r>
      <t>5.3. Eléments probants (</t>
    </r>
    <r>
      <rPr>
        <i/>
        <sz val="10"/>
        <color theme="1"/>
        <rFont val="Calibri"/>
        <family val="2"/>
        <scheme val="minor"/>
      </rPr>
      <t>Audit evidence</t>
    </r>
    <r>
      <rPr>
        <sz val="10"/>
        <color theme="1"/>
        <rFont val="Calibri"/>
        <family val="2"/>
        <scheme val="minor"/>
      </rPr>
      <t>) (ISA 500)</t>
    </r>
  </si>
  <si>
    <t>6.7. Déclarations écrites de la direction (ISA 580)</t>
  </si>
  <si>
    <t>Norme</t>
  </si>
  <si>
    <t>Année N</t>
  </si>
  <si>
    <t>Année N-1</t>
  </si>
  <si>
    <t>1. Apport en nature (Normes relatives au contrôle des apports en nature et quasi-apports - 2002)</t>
  </si>
  <si>
    <t>2. Quasi-apport (Normes relatives au contrôle des apports en nature et quasi-apports - 2002)</t>
  </si>
  <si>
    <t>3. Transformation de sociétés (Normes relatives au rapport à rédiger à l'occasion de la transformation d'une société - 2002)</t>
  </si>
  <si>
    <t>Ressort-il du dossier que le réviseur a évalué les résultats du sondage et si l'utilisation des sondages a fourni une base raisonnable pour fonder des conclusions sur l'ensemble de la population testée?</t>
  </si>
  <si>
    <t>Scope out</t>
  </si>
  <si>
    <t>NL</t>
  </si>
  <si>
    <t>Y</t>
  </si>
  <si>
    <t>N</t>
  </si>
  <si>
    <t>Dochters aanwezig</t>
  </si>
  <si>
    <t>FR</t>
  </si>
  <si>
    <t>Filiales</t>
  </si>
  <si>
    <t>conso</t>
  </si>
  <si>
    <t>prudentieel</t>
  </si>
  <si>
    <t>prudentieel toezicht aanwezig</t>
  </si>
  <si>
    <t>confirmaties isa 505</t>
  </si>
  <si>
    <t>ISA 505 is van toepassing</t>
  </si>
  <si>
    <t>ISA 505 est d'application</t>
  </si>
  <si>
    <t>verbonden partijen ISA 550</t>
  </si>
  <si>
    <t>ISA 550 is van toepassing</t>
  </si>
  <si>
    <t>ISA 550 est d'application</t>
  </si>
  <si>
    <t>Schattingen ISA 540</t>
  </si>
  <si>
    <t>ISA 540 is van toepassing</t>
  </si>
  <si>
    <t>ISA 540 est d'application</t>
  </si>
  <si>
    <t>Service org. ISA 402</t>
  </si>
  <si>
    <t>ISA 402 is van toepassing</t>
  </si>
  <si>
    <t>ISA 402 est d'application</t>
  </si>
  <si>
    <t>Continuïteit ISA 570</t>
  </si>
  <si>
    <t>ISA 570 is van toepassing</t>
  </si>
  <si>
    <t>ISA 570 est d'application</t>
  </si>
  <si>
    <t>Eerste jaar audit ISA 510</t>
  </si>
  <si>
    <t>ISA 510 is van toepassing</t>
  </si>
  <si>
    <t>ISA 510 est d'application</t>
  </si>
  <si>
    <t>Interne Auditor ISA 610</t>
  </si>
  <si>
    <t>ISA 610 is van toepassing</t>
  </si>
  <si>
    <t>ISA 610 est d'application</t>
  </si>
  <si>
    <t>Deskundige door revisor ISA 620</t>
  </si>
  <si>
    <t>ISA 620 is van toepassing</t>
  </si>
  <si>
    <t>ISA 620 est d'application</t>
  </si>
  <si>
    <t>Ondernemingsraad</t>
  </si>
  <si>
    <t>Auditcomité</t>
  </si>
  <si>
    <t>internal QC Rev.</t>
  </si>
  <si>
    <t>Opdrachtgerichte kwaliteitsbeoordeling</t>
  </si>
  <si>
    <t>Geen (correcte) auditflow ingevuld m.b.t. risico 1</t>
  </si>
  <si>
    <t>geen auditflow</t>
  </si>
  <si>
    <t>Auditflow Risque 1 non rempli</t>
  </si>
  <si>
    <t>N/A, wegens auditflow</t>
  </si>
  <si>
    <t>Vragen van toepassing, wegens auditflow</t>
  </si>
  <si>
    <t>Auditflow Risque 3 non rempli</t>
  </si>
  <si>
    <t>Auditflow Risque 2 non rempli</t>
  </si>
  <si>
    <t>Lieu du contrôle de qualité:</t>
  </si>
  <si>
    <t xml:space="preserve">Contrôle prudentiel </t>
  </si>
  <si>
    <t xml:space="preserve">Conseil d'entreprise </t>
  </si>
  <si>
    <t>Comité d'audit</t>
  </si>
  <si>
    <t>Revue de contrôle qualité de la mission</t>
  </si>
  <si>
    <t>Ressort-il du dossier que le réviseur a vérifié si ses attentes ont un niveau de précision suffisant pour permettre d'identifier une anomalie?</t>
  </si>
  <si>
    <t>5.13. Utilisation des travaux d'un expert désigné par le réviseur (ISA 620)</t>
  </si>
  <si>
    <r>
      <rPr>
        <u/>
        <sz val="10"/>
        <color theme="1"/>
        <rFont val="Calibri"/>
        <family val="2"/>
        <scheme val="minor"/>
      </rPr>
      <t>Exception</t>
    </r>
    <r>
      <rPr>
        <sz val="10"/>
        <rFont val="Calibri"/>
        <family val="2"/>
        <scheme val="minor"/>
      </rPr>
      <t xml:space="preserve"> : Dans certaines circonstances l'auditeur peut toutefois décider de ne pas mettre en oeuvre une approche basée sur le contrôle interne pour un risque significatif particulier. Ceci peut résulter du fait que les procédures d’évaluation des risques mises en oeuvre par l’auditeur n’ont identifié aucun contrôle efficace ou que l'approche basée sur la vérification du focntionnement du contrôle interne serait inefficace dans les circonstance. En conséquence, il n’a pas l’intention de s’appuyer sur l’efficacité du fonctionnement du contrôle interne pour déterminer la nature, le calendrier et l’étendue des tests substantifs.</t>
    </r>
  </si>
  <si>
    <t>RISK BASED APPROACH</t>
  </si>
  <si>
    <t>APPLICATIONS SPECIFIQUES</t>
  </si>
  <si>
    <t>INFORMATIONS CLES RELATIVES AU MANDAT CONTROLE</t>
  </si>
  <si>
    <t>Réponse</t>
  </si>
  <si>
    <t>Est-ce que l'entité contrôlée a une ou plusieurs filiales (art. 110 C. soc.)?</t>
  </si>
  <si>
    <t>A-t-il été décidé d'envoyer des demandes de confirmation externe (ISA 505) ?</t>
  </si>
  <si>
    <t xml:space="preserve">S'agit-il d'une mission d'audit initiale (ISA 510)? </t>
  </si>
  <si>
    <t>Ressort-il du dossier que des déclarations écrites ont été obtenues de la direction et signées par la personne adéquate?</t>
  </si>
  <si>
    <r>
      <t>A-t-il été tenu compte de la règle "</t>
    </r>
    <r>
      <rPr>
        <i/>
        <sz val="11"/>
        <rFont val="Calibri"/>
        <family val="2"/>
        <scheme val="minor"/>
      </rPr>
      <t>one to one</t>
    </r>
    <r>
      <rPr>
        <sz val="11"/>
        <rFont val="Calibri"/>
        <family val="2"/>
        <scheme val="minor"/>
      </rPr>
      <t>"?</t>
    </r>
  </si>
  <si>
    <t>N°</t>
  </si>
  <si>
    <t>Article 110 du Code des sociétés</t>
  </si>
  <si>
    <t>Article 112 du Code des sociétés</t>
  </si>
  <si>
    <t>Article 113, §1 du Code des sociétés</t>
  </si>
  <si>
    <t>Article 113, §3 du Code des sociétés</t>
  </si>
  <si>
    <t>Article 113, §2, alinéa 1 du Code des sociétés</t>
  </si>
  <si>
    <t>Article 113, §2, alinéa 2 du Code des sociétés</t>
  </si>
  <si>
    <t>Article 115 du Code des sociétés</t>
  </si>
  <si>
    <t>Au cas où la société contrôlée détient au moins une filiale, des comptes consolidés ont-ils été préparés?</t>
  </si>
  <si>
    <t>Si non, la société fait-elle partie d’un petit groupe?</t>
  </si>
  <si>
    <t>Si non, la société est-elle elle-même filiale d’une société mère qui établit, fait contrôler et publie des comptes consolidés et un rapport de gestion sur les comptes consolidés?</t>
  </si>
  <si>
    <t xml:space="preserve">Si oui, l’usage de l’exemption a-t-il été formellement décidé par l’assemblée générale de la société en cause, pour deux exercices au plus? </t>
  </si>
  <si>
    <t>L’annexe des comptes annuels de la société exemptée indique-t-elle l’usage de l’exemption et le nom de la société mère qui établit et publie les comptes consolidés?</t>
  </si>
  <si>
    <t>Le cas échéant, l’accord du conseil d’entreprise a-t-il été obtenu?</t>
  </si>
  <si>
    <t>ISA 600.15</t>
  </si>
  <si>
    <t>1. Dispositions générales</t>
  </si>
  <si>
    <t>2. Stratégie générale d’audit et programme de travail</t>
  </si>
  <si>
    <t>3. Connaissance du groupe, de ses composants et de leur environnement</t>
  </si>
  <si>
    <t>4. Connaissance des auditeurs des composants</t>
  </si>
  <si>
    <t>5. Caractère significatif (matérialité)</t>
  </si>
  <si>
    <t>6. Réponses aux risques évalués</t>
  </si>
  <si>
    <t>7. Processus de consolidation</t>
  </si>
  <si>
    <t>8. Evénements postérieurs à la clôture</t>
  </si>
  <si>
    <t>9. Communication avec l’auditeur du composant</t>
  </si>
  <si>
    <t>10. Evaluation du caractère suffisant et approprié des éléments probants recueillis</t>
  </si>
  <si>
    <t>11. Communication avec la direction du groupe et avec les personnes constituant le gouvernement d’entreprise au niveau du groupe</t>
  </si>
  <si>
    <t>12. Travaux d'audits spécifiques à la consolidation</t>
  </si>
  <si>
    <t>14. Déclarations de la direction (norme ISA 580)</t>
  </si>
  <si>
    <t>17. Attestation</t>
  </si>
  <si>
    <t>ISA 600.17.a</t>
  </si>
  <si>
    <t>ISA 600.17.b</t>
  </si>
  <si>
    <t>ISA 600.18.a</t>
  </si>
  <si>
    <t>La connaissance est-elle suffisante pour confirmer ou réviser l'identification initiale des composants qui sont susceptibles d’être importants?</t>
  </si>
  <si>
    <t>La connaissance est-elle suffisante pour évaluer les risques d'anomalies significatives dans les états financiers du groupe, provenant de fraudes ou résultant d'erreurs?</t>
  </si>
  <si>
    <t>ISA 600.18.b</t>
  </si>
  <si>
    <t>ISA 600.19.a</t>
  </si>
  <si>
    <t>A-t-il pris connaissance de la compétence professionnelle de l'auditeur du composant?</t>
  </si>
  <si>
    <t>ISA 600.19.b</t>
  </si>
  <si>
    <t>ISA 600.20</t>
  </si>
  <si>
    <t>Le dossier fait-il mention de la détermination d'un seuil de signification pour les états financiers du groupe?</t>
  </si>
  <si>
    <t>ISA 600.21.a</t>
  </si>
  <si>
    <t>ISA 600.21.c</t>
  </si>
  <si>
    <t>ISA 600.21.d</t>
  </si>
  <si>
    <t>ISA 600.24</t>
  </si>
  <si>
    <t>ISA 600.25</t>
  </si>
  <si>
    <t>Ressort-il du dossier de travail qu'une distinction a été opérée entre les composants importants et non importants et les procédures d'audit à appliquer ont-elles été déterminées sur la base de cette distinction ?</t>
  </si>
  <si>
    <t>ISA 600.26 à 30</t>
  </si>
  <si>
    <t>ISA 600.31</t>
  </si>
  <si>
    <t>ISA 600.32</t>
  </si>
  <si>
    <t>ISA 600.33</t>
  </si>
  <si>
    <t>ISA 600.34 à 37</t>
  </si>
  <si>
    <t>ISA 600.38 et 39</t>
  </si>
  <si>
    <t>ISA 600.40</t>
  </si>
  <si>
    <t>ISA 600.41</t>
  </si>
  <si>
    <t>ISA 600.42</t>
  </si>
  <si>
    <t>Si le réviseur responsable de l'audit du groupe a conclu que les travaux de l'auditeur du composant sont insuffisants, a-t-il déterminé quelles procédures supplémentaires devaient être mises en oeuvre, et si ces procédures sont à réaliser par l'auditeur du composant ou par lui-même?</t>
  </si>
  <si>
    <t>ISA 600.43</t>
  </si>
  <si>
    <t>Ressort-il du dossier de travail que pour les composants non importants, le réviseur responsable de l'audit du groupe a mis en oeuvre des procédures analytiques au niveau du groupe?</t>
  </si>
  <si>
    <t>ISA 600.28</t>
  </si>
  <si>
    <t>Le dossier fait-il mention d'une évaluation de l'incidence sur l'opinion d'audit du groupe de toutes anomalies non corrigées (qu'elles aient été identifiées par l'équipe affectée à l'audit du groupe ou communiquées par les auditeurs des composants) et de toutes les situations où il n'a pas été possible de recueillir des éléments probants suffisants et appropriés?</t>
  </si>
  <si>
    <t>ISA 600.45</t>
  </si>
  <si>
    <t>ISA 600.46 et 47</t>
  </si>
  <si>
    <t>13. Rapport de gestion  (Norme complémentaire aux normes internationales d'audit applicables en Belgique)</t>
  </si>
  <si>
    <t>ISA 600.34</t>
  </si>
  <si>
    <t>ISA 600.35</t>
  </si>
  <si>
    <t>ISA 250.13</t>
  </si>
  <si>
    <t>ISA 500.6</t>
  </si>
  <si>
    <t>§ 32 de la norme complémentaire</t>
  </si>
  <si>
    <t>§ 33 de la norme complémentaire</t>
  </si>
  <si>
    <t>§ 34 de la norme complémentaire</t>
  </si>
  <si>
    <t>§ 35 de la norme complémentaire</t>
  </si>
  <si>
    <t>§ 36 de la norme complémentaire</t>
  </si>
  <si>
    <t>§ 37 de la norme complémentaire</t>
  </si>
  <si>
    <t>§ 38 de la norme complémentaire</t>
  </si>
  <si>
    <t>§ 39 de la norme complémentaire</t>
  </si>
  <si>
    <t>§ 40 de la norme complémentaire</t>
  </si>
  <si>
    <t>ISA 580.9</t>
  </si>
  <si>
    <t>ISA 580.14</t>
  </si>
  <si>
    <t>ISA 580.20</t>
  </si>
  <si>
    <t>ISA 450.14</t>
  </si>
  <si>
    <t>ISA 220.19</t>
  </si>
  <si>
    <t>ISA 220.20</t>
  </si>
  <si>
    <t>ISA 220.22</t>
  </si>
  <si>
    <t>Ressort-il du dossier de travail que les événements survenus entre la date des comptes consolidés et la date du rapport du commissaire ont été examinés de manière adéquate ?</t>
  </si>
  <si>
    <t>Article 143 du Code des sociétés et § 62 de la norme complémentaire</t>
  </si>
  <si>
    <t>§ 65 de la norme complémentaire</t>
  </si>
  <si>
    <t>ISA 706.6 et 7</t>
  </si>
  <si>
    <t>ISA 706.8</t>
  </si>
  <si>
    <t>ISA 710.11</t>
  </si>
  <si>
    <t>Article 618, alinéa 4 du Code des sociétés</t>
  </si>
  <si>
    <t>ISA 330.14</t>
  </si>
  <si>
    <t>ISA 560.10</t>
  </si>
  <si>
    <t>ISA 210.16</t>
  </si>
  <si>
    <t>ISA 240.25 à 27</t>
  </si>
  <si>
    <t>ISA 240.40 à 42</t>
  </si>
  <si>
    <t>ISA 320.10</t>
  </si>
  <si>
    <t>ISA 320.11</t>
  </si>
  <si>
    <t>ISA 315.25</t>
  </si>
  <si>
    <t>ISA 520.7</t>
  </si>
  <si>
    <t>ISA 300.9</t>
  </si>
  <si>
    <t>ISA 315.29</t>
  </si>
  <si>
    <t>ISA 315.30</t>
  </si>
  <si>
    <t>ISA 300.5</t>
  </si>
  <si>
    <t>ISA 300.10</t>
  </si>
  <si>
    <t>ISA 330.8</t>
  </si>
  <si>
    <t>ISA 330.17</t>
  </si>
  <si>
    <t>ISA 330.12</t>
  </si>
  <si>
    <t>ISA 330.10.b</t>
  </si>
  <si>
    <t>ISA 330.29</t>
  </si>
  <si>
    <t>ISA 330.13</t>
  </si>
  <si>
    <t>ISA 330.15</t>
  </si>
  <si>
    <t>ISA 530.7</t>
  </si>
  <si>
    <t>ISA 530.8</t>
  </si>
  <si>
    <t>ISA 330.10.a</t>
  </si>
  <si>
    <t>ISA 530.9 à 11</t>
  </si>
  <si>
    <t>ISA 530.12</t>
  </si>
  <si>
    <t>ISA 530.15</t>
  </si>
  <si>
    <t>ISA 530.14</t>
  </si>
  <si>
    <t>ISA 500.7</t>
  </si>
  <si>
    <t>ISA 500.8</t>
  </si>
  <si>
    <t>ISA 500.9</t>
  </si>
  <si>
    <t>ISA 300.12</t>
  </si>
  <si>
    <t>ISA 500.11</t>
  </si>
  <si>
    <t>ISA 530.9 et 11</t>
  </si>
  <si>
    <t>ISA 240.33</t>
  </si>
  <si>
    <t>ISA 505.12</t>
  </si>
  <si>
    <t>ISA 330.22</t>
  </si>
  <si>
    <t>ISA 505.8 et 9</t>
  </si>
  <si>
    <t>ISA 505.16</t>
  </si>
  <si>
    <t>ISA 550.28</t>
  </si>
  <si>
    <t>ISA 550.11</t>
  </si>
  <si>
    <t>ISA 550.15</t>
  </si>
  <si>
    <t>ISA 550.20 à 24</t>
  </si>
  <si>
    <t>ISA 501.6</t>
  </si>
  <si>
    <t>ISA 501.7</t>
  </si>
  <si>
    <t>ISA 501.5</t>
  </si>
  <si>
    <t>ISA 501.8</t>
  </si>
  <si>
    <t>ISA 501.9</t>
  </si>
  <si>
    <t>ISA 501.13</t>
  </si>
  <si>
    <t>ISA 510.8</t>
  </si>
  <si>
    <t>ISA 510.7</t>
  </si>
  <si>
    <t>ISA 540.13</t>
  </si>
  <si>
    <t>ISA 540.9</t>
  </si>
  <si>
    <t>ISA 540.15</t>
  </si>
  <si>
    <t>ISA 540.17</t>
  </si>
  <si>
    <t>ISA 540.18</t>
  </si>
  <si>
    <t>ISA 402.9</t>
  </si>
  <si>
    <t>ISA 402.10</t>
  </si>
  <si>
    <t>ISA 402.11</t>
  </si>
  <si>
    <t>ISA 402.12</t>
  </si>
  <si>
    <t>ISA 402.20</t>
  </si>
  <si>
    <t>ISA 570.12</t>
  </si>
  <si>
    <t>ISA 570.16</t>
  </si>
  <si>
    <t>ISA 570.10</t>
  </si>
  <si>
    <t>ISA 570.18 et 19</t>
  </si>
  <si>
    <t>ISA 570.20</t>
  </si>
  <si>
    <t>ISA 570.21</t>
  </si>
  <si>
    <t>ISA 570.22</t>
  </si>
  <si>
    <t>ISA 510.6</t>
  </si>
  <si>
    <t>ISA 510.11</t>
  </si>
  <si>
    <t>ISA 510.10</t>
  </si>
  <si>
    <t>ISA 510.12</t>
  </si>
  <si>
    <t>ISA 610.9</t>
  </si>
  <si>
    <t>ISA 610.11</t>
  </si>
  <si>
    <t>ISA 620.9</t>
  </si>
  <si>
    <t>ISA 620.8</t>
  </si>
  <si>
    <t>ISA 620.11</t>
  </si>
  <si>
    <t>ISA 620.12</t>
  </si>
  <si>
    <t>ISA 620.13</t>
  </si>
  <si>
    <t>ISA 520.6</t>
  </si>
  <si>
    <t>ISA 450.5</t>
  </si>
  <si>
    <t>ISA 450.8</t>
  </si>
  <si>
    <t>ISA 450.7</t>
  </si>
  <si>
    <t>ISA 450.11</t>
  </si>
  <si>
    <t>ISA 450.10</t>
  </si>
  <si>
    <t>ISA 265.8</t>
  </si>
  <si>
    <t>ISA 265.9</t>
  </si>
  <si>
    <t>ISA 265.11</t>
  </si>
  <si>
    <t>ISA 250.19</t>
  </si>
  <si>
    <t>ISA 260.14</t>
  </si>
  <si>
    <t>ISA 260.15</t>
  </si>
  <si>
    <t>ISA 260.16</t>
  </si>
  <si>
    <t>ISA 260.23</t>
  </si>
  <si>
    <t>ISA 580; ISA 240.39; ISA 560.9, Norme complémentaire</t>
  </si>
  <si>
    <t>Article 94, alinéa 2 du Code des sociétés</t>
  </si>
  <si>
    <t>§ 3.1 des Normes conseil d'entreprise</t>
  </si>
  <si>
    <t>§ 3.2 des Normes conseil d'entreprise</t>
  </si>
  <si>
    <t>ISA 230.7</t>
  </si>
  <si>
    <t>ISA 230.8</t>
  </si>
  <si>
    <t>Article 13, § 2 de la loi du 7/12/2016</t>
  </si>
  <si>
    <t>Article 134, § 2 du Code des sociétés</t>
  </si>
  <si>
    <t>Article 74 du Code des sociétés</t>
  </si>
  <si>
    <t>Article 137 du Code des sociétés</t>
  </si>
  <si>
    <t>5.14. Obligations à l'égard du conseil d'entreprise (Normes relatives à la mission du réviseur d'entreprises auprès du conseil d'entreprise)</t>
  </si>
  <si>
    <t>6.3. Communication des faiblesses du contrôle interne aux personnes constituant le gouvernement d’entreprise et à la direction (ISA 265)</t>
  </si>
  <si>
    <t>1.1 Objectifs généraux de l’auditeur (ISA 200)</t>
  </si>
  <si>
    <t>1.2. Accord sur les termes de la mission d'audit (ISA 210)</t>
  </si>
  <si>
    <t>6.2. Evaluation des anomalies relevées (ISA 450)</t>
  </si>
  <si>
    <t>6.4. Prise en considération des textes législatifs et réglementaires (ISA 250)</t>
  </si>
  <si>
    <t>6.5. Evènements postérieurs à la clôture (ISA 560)</t>
  </si>
  <si>
    <t>6.6. Communication avec les personnes constituant le gouvernement d'entreprise (ISA 260)</t>
  </si>
  <si>
    <t>1.1 Objectif généraux de l'auditeur (ISA 200)</t>
  </si>
  <si>
    <t>3.1. Identification et évaluation des risques (ISA 315)</t>
  </si>
  <si>
    <t>4.1. Réponses aux risques évalués (ISA 330)</t>
  </si>
  <si>
    <r>
      <t>4.2. Sondages - Tests de procédures (</t>
    </r>
    <r>
      <rPr>
        <i/>
        <sz val="11"/>
        <rFont val="Calibri"/>
        <family val="2"/>
        <scheme val="minor"/>
      </rPr>
      <t>Test of controls</t>
    </r>
    <r>
      <rPr>
        <sz val="11"/>
        <rFont val="Calibri"/>
        <family val="2"/>
        <scheme val="minor"/>
      </rPr>
      <t>) (ISA 530)</t>
    </r>
  </si>
  <si>
    <r>
      <t>5.2. Sondages - Contrôles de substance (</t>
    </r>
    <r>
      <rPr>
        <i/>
        <sz val="11"/>
        <rFont val="Calibri"/>
        <family val="2"/>
        <scheme val="minor"/>
      </rPr>
      <t>Tests of details</t>
    </r>
    <r>
      <rPr>
        <sz val="11"/>
        <rFont val="Calibri"/>
        <family val="2"/>
        <scheme val="minor"/>
      </rPr>
      <t>) (ISA 530)</t>
    </r>
  </si>
  <si>
    <r>
      <t>5.3. Eléments probants (</t>
    </r>
    <r>
      <rPr>
        <i/>
        <sz val="11"/>
        <rFont val="Calibri"/>
        <family val="2"/>
        <scheme val="minor"/>
      </rPr>
      <t>Audit evidence</t>
    </r>
    <r>
      <rPr>
        <sz val="11"/>
        <rFont val="Calibri"/>
        <family val="2"/>
        <scheme val="minor"/>
      </rPr>
      <t>) (ISA 500)</t>
    </r>
  </si>
  <si>
    <r>
      <t>6.7. Déclarations écrites de la direction (</t>
    </r>
    <r>
      <rPr>
        <i/>
        <sz val="11"/>
        <rFont val="Calibri"/>
        <family val="2"/>
        <scheme val="minor"/>
      </rPr>
      <t>representation letter</t>
    </r>
    <r>
      <rPr>
        <sz val="11"/>
        <rFont val="Calibri"/>
        <family val="2"/>
        <scheme val="minor"/>
      </rPr>
      <t>) (ISA 580)</t>
    </r>
  </si>
  <si>
    <t>5.10. Continuité de l'exploitation (ISA 570)</t>
  </si>
  <si>
    <t>7.1. Contrôle qualité de l'audit (ISA 220)</t>
  </si>
  <si>
    <t>7.3. Documentation d'audit (ISA 230)</t>
  </si>
  <si>
    <r>
      <t>(</t>
    </r>
    <r>
      <rPr>
        <vertAlign val="superscript"/>
        <sz val="10"/>
        <color theme="1"/>
        <rFont val="Calibri"/>
        <family val="2"/>
        <scheme val="minor"/>
      </rPr>
      <t>1</t>
    </r>
    <r>
      <rPr>
        <sz val="10"/>
        <rFont val="Calibri"/>
        <family val="2"/>
        <scheme val="minor"/>
      </rPr>
      <t>)</t>
    </r>
  </si>
  <si>
    <r>
      <t>(</t>
    </r>
    <r>
      <rPr>
        <vertAlign val="superscript"/>
        <sz val="10"/>
        <color theme="1"/>
        <rFont val="Calibri"/>
        <family val="2"/>
        <scheme val="minor"/>
      </rPr>
      <t>2</t>
    </r>
    <r>
      <rPr>
        <sz val="10"/>
        <rFont val="Calibri"/>
        <family val="2"/>
        <scheme val="minor"/>
      </rPr>
      <t>)</t>
    </r>
  </si>
  <si>
    <r>
      <t>En principe obligatoire - voir toutefois (</t>
    </r>
    <r>
      <rPr>
        <vertAlign val="superscript"/>
        <sz val="10"/>
        <color theme="1"/>
        <rFont val="Calibri"/>
        <family val="2"/>
        <scheme val="minor"/>
      </rPr>
      <t>3</t>
    </r>
    <r>
      <rPr>
        <sz val="10"/>
        <rFont val="Calibri"/>
        <family val="2"/>
        <scheme val="minor"/>
      </rPr>
      <t>)</t>
    </r>
  </si>
  <si>
    <r>
      <t>(</t>
    </r>
    <r>
      <rPr>
        <vertAlign val="superscript"/>
        <sz val="10"/>
        <color theme="1"/>
        <rFont val="Calibri"/>
        <family val="2"/>
        <scheme val="minor"/>
      </rPr>
      <t>3</t>
    </r>
    <r>
      <rPr>
        <sz val="10"/>
        <rFont val="Calibri"/>
        <family val="2"/>
        <scheme val="minor"/>
      </rPr>
      <t>)</t>
    </r>
  </si>
  <si>
    <r>
      <t>(</t>
    </r>
    <r>
      <rPr>
        <vertAlign val="superscript"/>
        <sz val="10"/>
        <color theme="1"/>
        <rFont val="Calibri"/>
        <family val="2"/>
        <scheme val="minor"/>
      </rPr>
      <t>4</t>
    </r>
    <r>
      <rPr>
        <sz val="10"/>
        <rFont val="Calibri"/>
        <family val="2"/>
        <scheme val="minor"/>
      </rPr>
      <t>)</t>
    </r>
  </si>
  <si>
    <t>CONTROLE D'UNE MISSION D'AUDIT PERMANENTE - TRAVAUX DE CONTROLE</t>
  </si>
  <si>
    <t>Commentaire du secrétariat général du Collège</t>
  </si>
  <si>
    <t>CONTRÔLE D'UNE AUTRE MISSION LEGALE - INFORMATIONS CLES</t>
  </si>
  <si>
    <t>§ 2.2.1 des normes</t>
  </si>
  <si>
    <t>§ 2.2.4 des normes</t>
  </si>
  <si>
    <t>§ 2.3 des normes</t>
  </si>
  <si>
    <t>§ 2.3.1 des normes</t>
  </si>
  <si>
    <t>§ 2.4 des normes</t>
  </si>
  <si>
    <t>§ 2.4.1 et 2.4.2 des normes</t>
  </si>
  <si>
    <t>§ 2.5, alinéa 1 des normes</t>
  </si>
  <si>
    <t>§ 2.5, alinéa 3 des normes</t>
  </si>
  <si>
    <t>§ 2.5.2 des normes</t>
  </si>
  <si>
    <t>§ 2.5.3 desnormes</t>
  </si>
  <si>
    <t>§ 2.4.3, alinéa 2 des normes</t>
  </si>
  <si>
    <t>§ 3.1 des normes</t>
  </si>
  <si>
    <t>§ 4.1 et 4.2 des normes</t>
  </si>
  <si>
    <t>§ 3.2 des normes</t>
  </si>
  <si>
    <t>§ 3.4 des normes</t>
  </si>
  <si>
    <t>Ressort-il du rapport que le réviseur indique la rémunération effectivement attribuée en contrepartie de l’apport en nature?
La mention de tous les avantages particuliers est nécessaire, même s’ils sont explicitement prévus dans la convention ou dans le projet de rapport des fondateurs ou de l’organe de gestion.</t>
  </si>
  <si>
    <t>§ 3.5 des normes</t>
  </si>
  <si>
    <t>§ 3.7 des normes</t>
  </si>
  <si>
    <t>§ 3.5.3 des normes</t>
  </si>
  <si>
    <t>§ 2.2.3 des normes</t>
  </si>
  <si>
    <t>§ 2.2.2 des normes</t>
  </si>
  <si>
    <t>§ 2.5, alinéa 2 des normes</t>
  </si>
  <si>
    <t>§ 2.5.4 des normes</t>
  </si>
  <si>
    <t>Ressort-il du rapport que le réviseur d’entreprises mentionne la description des acquisitions proposées par la société?</t>
  </si>
  <si>
    <t>§ 3.3 des normes</t>
  </si>
  <si>
    <t>Ressort-il du rapport que le réviseur d’entreprises analyse le mode d’évaluation des biens à céder à la société, qui a été retenu par les parties? 
Il doit découler de cette analyse que les modes d’évaluation adoptés par les parties sont justifiés par l’économie d’entreprise et que les biens apportés ou à céder ne sont pas surévalués.</t>
  </si>
  <si>
    <t>§ 3.4 desnormes</t>
  </si>
  <si>
    <t>Ressort-il du rapport que le réviseur indique la rémunération effectivement attribuée en contrepartie du quasi-apport?
La mention de tous les avantages particuliers est nécessaire, même s’ils sont explicitement prévus dans la convention ou dans le projet de rapport des fondateurs ou de l’organe de gestion.</t>
  </si>
  <si>
    <t>§ 5.1 et 5.2 des normes</t>
  </si>
  <si>
    <t>Article 13, § 4 de la loi du 7/12/2016</t>
  </si>
  <si>
    <t>§ 2.1 des normes</t>
  </si>
  <si>
    <t>§ 2.2 des normes</t>
  </si>
  <si>
    <t>Ressort-il du dossier que le réviseur a procédé à l’identification de l’opération projetée?</t>
  </si>
  <si>
    <t>Ressort-il du dossier que le réviseur a effectué l’analyse de l’organisation administrative et principalement des mesures qui assurent la fiabilité du système comptable?</t>
  </si>
  <si>
    <t>Ressort-il du dossier que le réviseur a rassemblé les éléments probants lui permettant de valider les soldes de comptes apparaissant dans la situation active et passive annexée au rapport de l’organe de gestion?</t>
  </si>
  <si>
    <t>Ressort-il du dossier que les travaux du réviseur sont suffisants pour lui permettre de conclure que l’état résumant la situation active et passive forme une base raisonnable pour le calcul de l’actif net?</t>
  </si>
  <si>
    <t>§ 2.5 des normes</t>
  </si>
  <si>
    <t>§ 2.6 des normes</t>
  </si>
  <si>
    <t>Ressort-il du dossier que le réviseur a calculé l’actif net de la société en prêtant attention au respect des dispositions légales et statutaires, principalement en ce qu’elles affectent la composition du capital social de la société (l'écart, le cas échéant, entre les capitaux propres et le capital social applicable à la nouvelle forme de société a-t-il été analysé) ?</t>
  </si>
  <si>
    <t>§ 2.8 des normes</t>
  </si>
  <si>
    <t>Le rapport est-il daté et signé du jour où les travaux ont
été achevés?</t>
  </si>
  <si>
    <t>§ 3.6 des normes</t>
  </si>
  <si>
    <t>§ 3.1 à 3.5 des normes</t>
  </si>
  <si>
    <t>Article 21 de la loi du 7/12/2016</t>
  </si>
  <si>
    <t>4. Fusion et scission de sociétés</t>
  </si>
  <si>
    <t>§ 2.3 et 2.3.1 des normes</t>
  </si>
  <si>
    <t>§ 2.4.1 des normes</t>
  </si>
  <si>
    <t>§ 2.4.7 des normes</t>
  </si>
  <si>
    <t>§ 2.6.1 des normes</t>
  </si>
  <si>
    <t>§ 2.6.2 des normes</t>
  </si>
  <si>
    <t>Le réviseur expose-t-il dans son rapport les principales données relatives à la situation financière des sociétés concernées, les méthodes utilisées pour l’évaluation, leur importance relative dans le calcul de la valeur ainsi que son avis sur le fait si ces méthodes sont appropriées en l’espèce?</t>
  </si>
  <si>
    <t>§ 3.3 et 3.3.2 des normes</t>
  </si>
  <si>
    <t>Le réviseur expose-t-il dans son rapport le mode de calcul du rapport d’échange en vue de déterminer dans quelle mesure celui-ci est pertinent et raisonnable?
Pour que le rapport d’échange soit pertinent et raisonnable, il faut que : a) il se base sur des valeurs d’entreprises calculées sur des bases comparables et b) il respecte équitablement les droits légitimes des actionnaires majoritaires comme minoritaires.</t>
  </si>
  <si>
    <t>La norme susvisée s’applique aux opérations de fusion et de scission de sociétés commerciales ou à forme commerciale ainsi qu’aux opérations assimilées, visées au livre XI C. Soc. relatif aux restructurations de sociétés ainsi qu’à la constitution d’une société européenne (SE) par voie de fusion ou par voie de holding visée au livre XV (art. 878 à 889 C. Soc.) et à la constitution d’une société coopérative européenne (SCE) par voie de fusion visée au livre XVI (art. 954 à 959 C. Soc.).</t>
  </si>
  <si>
    <t>5. Proposition de dissolution (Normes relatives au contrôle à opérer lors de la proposition de dissolution d'une société dont la responsabilité est limitée)</t>
  </si>
  <si>
    <t>§ 2.6 et 2.6.1 des normes</t>
  </si>
  <si>
    <t>Le réviseur expose-t-il dans son rapport la façon dont il a effectué ses contrôles en spécifiant dans quelle mesure il a pu appuyer ses travaux sur une organisation administrative et comptable suffisante dans le contexte de l’opération?</t>
  </si>
  <si>
    <t>Le réviseur a-t-il reproduit ou joint à son rapport l'état comptable qui en fait l'objet?</t>
  </si>
  <si>
    <t>Dans la mesure où ils sont significatifs par rapport à la décision de dissolution, le rapport du réviseur mentionne-t-il les événements qui se sont produits ou qui ont été portés à sa connaissance après la clôture de l’état comptable?</t>
  </si>
  <si>
    <t>§ 4.2 et 4.3 des normes</t>
  </si>
  <si>
    <t>§ 4.4 des normes</t>
  </si>
  <si>
    <t>§ 1.4 des normes</t>
  </si>
  <si>
    <t>Article 618, alinéa 1 du Code des sociétés</t>
  </si>
  <si>
    <t>Article 21 de la loi du 7/12/2016
ISRE 2410.11</t>
  </si>
  <si>
    <t>Article 618, alinéas 5 et 6 du Code des sociétés</t>
  </si>
  <si>
    <t>ISRE 2410.19</t>
  </si>
  <si>
    <t>ISRE 2410.26 à 29</t>
  </si>
  <si>
    <t>ISRE 2410.34</t>
  </si>
  <si>
    <t>ISRE 2410.43 à 47</t>
  </si>
  <si>
    <t>EVALUATION GLOBALE DE L'INSPECTEUR</t>
  </si>
  <si>
    <t>L'inspecteur est prié de conclure son inspection en répondant aux questions ci-dessous, tenant compte de l'ensemble des constatations effectuées lors du contrôle de qualité.</t>
  </si>
  <si>
    <t>Réponse:</t>
  </si>
  <si>
    <t>Motivation de l'inspecteur:</t>
  </si>
  <si>
    <t>Réaction du réviseur contrôlé:</t>
  </si>
  <si>
    <t>Texte de loi ou modalités d'application</t>
  </si>
  <si>
    <t>ISA 530.6</t>
  </si>
  <si>
    <t>1. Acceptation ou maintien de la mission</t>
  </si>
  <si>
    <t>2. Identification et évaluation des risques d'anomalies significatives</t>
  </si>
  <si>
    <t>3. Planification</t>
  </si>
  <si>
    <t>5. Collecte des éléments probants</t>
  </si>
  <si>
    <t>6. Synthèse de la mission</t>
  </si>
  <si>
    <t>7. Formulation de l'opinion</t>
  </si>
  <si>
    <t>Ressort-il du dossier que le réviseur n'a accepté ou poursuivi la mission d'audit qu'après s'être assuré que les conditions préalables à l'audit étaient réunies et après avoir obtenu confirmation qu'il existe une compréhension réciproque entre lui-même et la direction et, le cas échéant, les personnes constituant le gouvernement d'entreprise, des termes de la mission d'audit?</t>
  </si>
  <si>
    <t>Ressort-il du dossier que le réviseur a identifié et évalué les risques d'anomalies significatives, provenant de fraudes ou résultant d'erreurs, au niveau des états financiers et des assertions, par la connaissance de l'entité et de son environnement, y compris de son contrôle interne, fournissant ainsi une base pour concevoir et mettre en oeuvre des réponses aux risques évalués d'anomalies significatives?</t>
  </si>
  <si>
    <t>Ressort-il du dossier que le réviseur a planifié l'audit de sorte que la mission soit réalisée de manière efficace?</t>
  </si>
  <si>
    <t>4. Réponses aux risques évalués</t>
  </si>
  <si>
    <t>Ressort-il du dossier que le réviseur a recueilli des éléments probants suffisants et appropriés concernant les risques évalués d'anomalies significatives, en définissant et en mettant en oeuvre des réponses appropriées à ces risques?</t>
  </si>
  <si>
    <t>Ressort-il du dossier que le réviseur a conçu et mis mettre en oeuvre des procédures d'audit de nature à lui permettre de recueillir des éléments probants suffisants et appropriés pour pouvoir tirer des conclusions raisonnables sur lesquelles fonder son opinion d'audit?</t>
  </si>
  <si>
    <t>Ressort-il du dossier que le réviseur s'est forgé une opinion sur les comptes annuels fondée sur une évaluation des conclusions tirées des éléments probants recueillis?</t>
  </si>
  <si>
    <t>Ressort-il du dossier que le réviseur a exprimé clairement son opinion sur les comptes annuels dans un rapport écrit qui décrit également le fondement de celle-ci?</t>
  </si>
  <si>
    <t>Le cas échéant, ressort-il du dossier que le réviseur a mis en œuvre un contrôle suffisant concernant les comptes consolidés ?</t>
  </si>
  <si>
    <t>Temps consacré au contrôle de qualité :</t>
  </si>
  <si>
    <r>
      <t xml:space="preserve">Le </t>
    </r>
    <r>
      <rPr>
        <b/>
        <u/>
        <sz val="11"/>
        <rFont val="Calibri"/>
        <family val="2"/>
        <scheme val="minor"/>
      </rPr>
      <t>réviseur contrôlé</t>
    </r>
    <r>
      <rPr>
        <b/>
        <sz val="11"/>
        <rFont val="Calibri"/>
        <family val="2"/>
        <scheme val="minor"/>
      </rPr>
      <t xml:space="preserve"> déclare que les dossiers contrôlés par l'inspecteur (mandat et mission légale) ont été soumis pour consultation dans leur ensemble (version papier et électronique) et confirme qu'il a été répondu à toutes les questions applicables:</t>
    </r>
  </si>
  <si>
    <t>L'inspecteur déclare que les remarques formulées ont fait l'objet de discussion avec le réviseur contrôlé et confirme qu'il a été répondu à toutes les questions applicables:</t>
  </si>
  <si>
    <t>L'inspecteur déclare qu'il respecte le secret professionnel lors de l'exécution du contrôle de qualité, conformément à l'article 44 de la loi du 7/12/2016:</t>
  </si>
  <si>
    <t>Société de bourse</t>
  </si>
  <si>
    <t>Société de gestion d'OPC</t>
  </si>
  <si>
    <t>Cycle des Crédits (ét.)</t>
  </si>
  <si>
    <t>Cycle des Dépôts (ét.)</t>
  </si>
  <si>
    <t>Cycle des Titres (ét.)</t>
  </si>
  <si>
    <t>Cycle de Trésorerie (ét.)</t>
  </si>
  <si>
    <t>Cycle des Services d'investissement (ét.)</t>
  </si>
  <si>
    <t>Cycle de Liquidation (ét.)</t>
  </si>
  <si>
    <t>Article 12, § 4 de la loi du 7/12/2016</t>
  </si>
  <si>
    <t>ISA 200.14
Article 12, § 1 à 3 et 5 et article 15 de la loi du 7/12/2016</t>
  </si>
  <si>
    <t>Article 16 de la loi du 7/12/2016</t>
  </si>
  <si>
    <t>Article 133/2, § 3 du Code des sociétés</t>
  </si>
  <si>
    <t>Article 133/1, § 1 et 2 du Code des sociétés</t>
  </si>
  <si>
    <t>Ressort-il du dossier que le réviseur a vérifié et consigné par écrit, avant d'accepter la mission, qu'il dispose de la capacité nécessaire, des collaborations, des ressources et du temps requis pour le bon accomplissement de cette mission?</t>
  </si>
  <si>
    <t>Le réviseur et son client ont-ils établi et signé une lettre de mission (incluant les objectifs, l'étendue, les responsabilités du réviseur d'entreprises et de la direction) préalablement à l'exécution de la mission ?</t>
  </si>
  <si>
    <t>ISA 210.6, 9 et 10
Article 21 de la loi du 7/12/2016</t>
  </si>
  <si>
    <t>cf. A29-A31</t>
  </si>
  <si>
    <t>ISA 315.11.(a)</t>
  </si>
  <si>
    <t>(c) choix et application des méthodes comptables retenues par l'entité, y compris les raisons des changements apportés?</t>
  </si>
  <si>
    <t>(d) objectifs et stratégies de l'entité et risques y relatifs qui sont liés à l'activité pouvant engendrer des risques d'anomalies significatives?</t>
  </si>
  <si>
    <t>(e) mesure et revue de la performance financière de l'entité?</t>
  </si>
  <si>
    <t>ISA 315.11.(b)</t>
  </si>
  <si>
    <t>ISA 315.11.(c)</t>
  </si>
  <si>
    <t>ISA 315.11.(d)</t>
  </si>
  <si>
    <t>ISA 315.11.(e)</t>
  </si>
  <si>
    <t>ISA 315.12</t>
  </si>
  <si>
    <t>ISA 315.13</t>
  </si>
  <si>
    <t>Voir Par. A29-A35</t>
  </si>
  <si>
    <t>Voir Par. A23-A27</t>
  </si>
  <si>
    <t>Voir Par. A17-A22</t>
  </si>
  <si>
    <t>Le système d'information, y compris les processus opérationnels afférents, relatif à l'élaboration de l'information financière, et la communication.</t>
  </si>
  <si>
    <t>ISA 315.18.(a)</t>
  </si>
  <si>
    <t>(b) les procédures, à l'intérieur du système informatique et des systèmes manuels, par lesquelles les opérations sont initiées, enregistrées, traitées, corrigées si nécessaire, reportées au grand livre et présentées dans les états financiers?</t>
  </si>
  <si>
    <t>(c) les enregistrements comptables concernés, les informations les sous-tendant et les postes spécifiques des états financiers qui sont utilisés pour initier, enregistrer, traiter et présenter les opérations?
Ceci inclut la correction des informations incorrectes et la façon dont l'information est reportée au grand livre. La comptabilisation peut être faite soit sous forme manuelle, soit sous forme électronique.</t>
  </si>
  <si>
    <t>(d) la façon dont le système d'information appréhende des événements et des circonstances, autres que des flux d'opérations, qui sont importants au regard des états financiers?</t>
  </si>
  <si>
    <t>(e) le processus d'élaboration de l'information financière appliqué pour préparer les états financiers de l'entité, y compris les estimations comptables et les informations importantes fournies dans les états financiers?</t>
  </si>
  <si>
    <t>(f) les contrôles exercés sur les écritures de journal, y compris les écritures non standard utilisées pour comptabiliser des transactions non récurrentes ou inhabituelles, ou des ajustements?</t>
  </si>
  <si>
    <t>ISA 315.18.(b)</t>
  </si>
  <si>
    <t>ISA 315.18.(c)</t>
  </si>
  <si>
    <t>ISA 315.18.(d)</t>
  </si>
  <si>
    <t>ISA 315.18.(e)</t>
  </si>
  <si>
    <t>ISA 315.18.(f)</t>
  </si>
  <si>
    <t>Mesures de contrôle pertinentes pour l'audit</t>
  </si>
  <si>
    <t>Ressort-il du dossier que le réviseur a acquis la connaissance des mesures de contrôle pertinentes pour l'audit, c'est-à-dire celles qu'il estime nécessaire pour appréhender, afin de les évaluer, les risques d'anomalies significatives au niveau des assertions et pour concevoir des procédures d'audit complémentaires répondant aux risques évalués?</t>
  </si>
  <si>
    <t>ISA 315.20</t>
  </si>
  <si>
    <t>ISA 240.15</t>
  </si>
  <si>
    <t>ISA 240.17 à 21</t>
  </si>
  <si>
    <t>Voir Par. A28-A32</t>
  </si>
  <si>
    <t>Voir par. A10-A11</t>
  </si>
  <si>
    <t>Voir Par. A60-A64</t>
  </si>
  <si>
    <t>Voir Par. A12</t>
  </si>
  <si>
    <t>Voir Par. A1</t>
  </si>
  <si>
    <t>ISA 315.5</t>
  </si>
  <si>
    <t>Voir Par. A1-A5</t>
  </si>
  <si>
    <t>ISA 315.6.(b)</t>
  </si>
  <si>
    <t>Les procédures d'évaluation des risques comportent-elles les aspects suivants : 
- des demandes d'informations auprès de la direction et d’autres personnes au sein de l'entité;
- l'observation physique et l'inspection?</t>
  </si>
  <si>
    <t>Voir Par. A20 – A21</t>
  </si>
  <si>
    <t>Voir Par. A6 et A11</t>
  </si>
  <si>
    <r>
      <t>Ressort-il du dossier que le réviseur a établi un</t>
    </r>
    <r>
      <rPr>
        <u/>
        <sz val="11"/>
        <rFont val="Calibri"/>
        <family val="2"/>
        <scheme val="minor"/>
      </rPr>
      <t xml:space="preserve"> programme de travail</t>
    </r>
    <r>
      <rPr>
        <sz val="11"/>
        <rFont val="Calibri"/>
        <family val="2"/>
        <scheme val="minor"/>
      </rPr>
      <t xml:space="preserve"> incluant une description (a) de la nature, du calendrier et de l'étendue des procédures planifiées d'évaluation des risques ; (b) de la nature, du calendrier et de l'étendue des procédures d'audit complémentaires qui sont planifiées au niveau des assertions ; (c) des autres procédures d'audit planifiées qu'il est demandé de mettre en oeuvre afin que la mission soit effectuée selon les Normes ISA?</t>
    </r>
  </si>
  <si>
    <t>Le cas échéant, ressort-il du dossier que le réviseur a mis à jour et modifié la stratégie générale d'audit et le programme de travail autant que nécessaire au cours de l'audit?</t>
  </si>
  <si>
    <t>Voir Par. A13</t>
  </si>
  <si>
    <r>
      <t xml:space="preserve">Concernant certains risques, le réviseur peut juger qu'il n'est pas possible, ou faisable, de recueillir des éléments probants suffisants et appropriés à partir des seuls contrôles de substance. </t>
    </r>
    <r>
      <rPr>
        <u/>
        <sz val="11"/>
        <rFont val="Calibri"/>
        <family val="2"/>
        <scheme val="minor"/>
      </rPr>
      <t>Dans de tels cas</t>
    </r>
    <r>
      <rPr>
        <sz val="11"/>
        <rFont val="Calibri"/>
        <family val="2"/>
        <scheme val="minor"/>
      </rPr>
      <t>, ressort-il du dossier que le réviseur a acquis la connaissance des contrôles de l'entité sur ces risques?</t>
    </r>
  </si>
  <si>
    <t>Voir Par. A4</t>
  </si>
  <si>
    <r>
      <t xml:space="preserve">A21. Tester l'efficacité du fonctionnement des contrôles n'équivaut pas à en prendre connaissance ni à en évaluer la conception </t>
    </r>
    <r>
      <rPr>
        <i/>
        <sz val="11"/>
        <rFont val="Calibri"/>
        <family val="2"/>
        <scheme val="minor"/>
      </rPr>
      <t>(design)</t>
    </r>
    <r>
      <rPr>
        <sz val="11"/>
        <rFont val="Calibri"/>
        <family val="2"/>
        <scheme val="minor"/>
      </rPr>
      <t xml:space="preserve"> et la mise en oeuvre </t>
    </r>
    <r>
      <rPr>
        <i/>
        <sz val="11"/>
        <rFont val="Calibri"/>
        <family val="2"/>
        <scheme val="minor"/>
      </rPr>
      <t>(implementation).</t>
    </r>
    <r>
      <rPr>
        <sz val="11"/>
        <rFont val="Calibri"/>
        <family val="2"/>
        <scheme val="minor"/>
      </rPr>
      <t xml:space="preserve"> Le même type de procédures d'audit est cependant réalisé. Le réviseur peut par conséquent décider qu'il est plus efficace de tester l'efficacité du fonctionnement </t>
    </r>
    <r>
      <rPr>
        <i/>
        <sz val="11"/>
        <rFont val="Calibri"/>
        <family val="2"/>
        <scheme val="minor"/>
      </rPr>
      <t>(effectiveness)</t>
    </r>
    <r>
      <rPr>
        <sz val="11"/>
        <rFont val="Calibri"/>
        <family val="2"/>
        <scheme val="minor"/>
      </rPr>
      <t xml:space="preserve"> des contrôles en même temps qu'il évalue leur conception et vérifie leur mise en oeuvre effective.</t>
    </r>
  </si>
  <si>
    <t>ISA 330.25 à 27</t>
  </si>
  <si>
    <t>Voir Par. A60-A62</t>
  </si>
  <si>
    <t>Voir Par. A41</t>
  </si>
  <si>
    <t>Voir Par. A33-A34</t>
  </si>
  <si>
    <t>ISA 330.10.(b)</t>
  </si>
  <si>
    <t>Voir Par. A36-A39</t>
  </si>
  <si>
    <t>Est-ce que le réviseur utilise des éléments probants provenant d'un audit précédent (analyse du contrôle interne suivant un plan de rotation)?</t>
  </si>
  <si>
    <t>ISA 330.14.(a)</t>
  </si>
  <si>
    <r>
      <t xml:space="preserve">a) il a été conclu lors des contrôles précédents que les contrôles étaient alors efficaces </t>
    </r>
    <r>
      <rPr>
        <i/>
        <sz val="11"/>
        <rFont val="Calibri"/>
        <family val="2"/>
        <scheme val="minor"/>
      </rPr>
      <t>(effective);</t>
    </r>
  </si>
  <si>
    <t>ISA 330.13.(c)</t>
  </si>
  <si>
    <t>Le cas échéant, les conditions suivantes sont-elles remplies ?</t>
  </si>
  <si>
    <t>Les conclusions recueillies lors des exercices antérieurs se trouvent-elles dans le dossier?</t>
  </si>
  <si>
    <t>ISA 330.14.(b)</t>
  </si>
  <si>
    <t>Si oui, lors de la définition de l’échantillon, le réviseur a-t-il tenu compte des objectifs de la procédure d'audit et des attributs de la population dont sera extrait l'échantillon?</t>
  </si>
  <si>
    <t>Le réviseur a-t-il défini un échantillon de taille suffisante pour réduire le risque d'échantillonnage à un niveau suffisamment faible pour être acceptable?</t>
  </si>
  <si>
    <t>Voir Par. A30-A31
A30. Dans certaines situations, il peut s'avérer nécessaire de recueillir des éléments probants justifiant de l'efficacité du fonctionnement de contrôles indirects. Par exemple, lorsque l'auditeur décide de tester l'efficacité de la revue par un utilisateur d'un rapport d'exceptions indiquant le montant des ventes excédant la limite de crédit autorisée, la revue de cet utilisateur et du suivi qui en est fait est un contrôle d'intérêt direct pour l'auditeur. Les contrôles sur l'exactitude de l'information donnée dans ces rapports (par exemple contrôles généraux portant sur le système informatique) sont désignés comme "contrôles indirects".</t>
  </si>
  <si>
    <t>Voir Par. A12 – A13</t>
  </si>
  <si>
    <t>Voir Par. A4 – A9</t>
  </si>
  <si>
    <t>Voir Par. A17</t>
  </si>
  <si>
    <t>Voir Par. A21-A23</t>
  </si>
  <si>
    <t>ISA 520.5.(a)</t>
  </si>
  <si>
    <t>ISA 520.5.(b)</t>
  </si>
  <si>
    <t>ISA 520.5.(c)</t>
  </si>
  <si>
    <t>ISA 520.5.(d)</t>
  </si>
  <si>
    <t>Voir Par. A6 – A11</t>
  </si>
  <si>
    <t>Voir Par. A15</t>
  </si>
  <si>
    <t>Voir Par. A16</t>
  </si>
  <si>
    <t>Si les procédures analytiques réalisées conformément à la présente Norme ISA font apparaître des variations ou des corrélations qui sont incohérentes avec d'autres informations pertinentes ou qui s'écartent de manière significative des valeurs attendues, le réviseur doit procéder à des investigations de la cause de ces écarts en demandant des informations à la direction et en mettant en oeuvre d'autres procédures d'audit?</t>
  </si>
  <si>
    <t>Voir Par. A12–A14</t>
  </si>
  <si>
    <t>Voir Par. A18 – A20</t>
  </si>
  <si>
    <t>Voir Par. A26-A33</t>
  </si>
  <si>
    <t>Voir Par. A34-A48</t>
  </si>
  <si>
    <t>Voir Par. A49-A51</t>
  </si>
  <si>
    <t>Voir Par. A57</t>
  </si>
  <si>
    <t>Voir Par. A14 – A25 concernant les procédures d'audit pour recueillir des éléments probants: Inspection, Observation, Confirmation externe, Contrôle arithmétique, Ré-exécution, Procédures analytiques, Demande d'informations</t>
  </si>
  <si>
    <t>Le réviseur a-t-il défini un échantillon de taille suffisante pour réduire le risque d'échantillonage à un niveau suffisamment faible pour être acceptable?</t>
  </si>
  <si>
    <t>Si oui, lors de la définition de l'échantillon, le réviseur a-t-il tenu compte des objectifs de la procédure d'audit et des attributs de la population dont sera extrait l'échantillon?</t>
  </si>
  <si>
    <t>ISA 240.32.(a)</t>
  </si>
  <si>
    <t>ISA 240.32.(b)</t>
  </si>
  <si>
    <t>ISA 240.32.(c)</t>
  </si>
  <si>
    <t>Voir par. A48</t>
  </si>
  <si>
    <t>Lors de la définition et de la mise en oeuvre des procédures d'audit destinées à de tels tests, l'auditeur doit :
(i) s'enquérir auprès des personnes impliquées dans le processus d'élaboration de l'information financière de l’existence de circonstances inappropriées ou inhabituelles lors de l’enregistrement des écritures comptables ou d'autres ajustements ;
(ii) sélectionner des écritures comptables et autres ajustements enregistrés en fin de période ; et 
(iii) considérer la nécessité de tester les écritures comptables et les autres ajustements enregistrés tout au long de la période. (Voir par. A41-A44)</t>
  </si>
  <si>
    <t>Ressort-il du dossier que le réviseur a déterminé si, afin de répondre aux risques identifiés que la direction puisse contourner les contrôles, il est nécessaire de mettre en oeuvre d'autres procédures d'audit en supplément de celles spécifiquement visées ci-dessus (p.ex., lorsqu'il existe des risques spécifiques supplémentaires que la direction passe outre les contrôles qui ne sont pas couverts par les procédures mises en oeuvre selon les diligences requises aux trois questions précédentes)?</t>
  </si>
  <si>
    <t>(b) en sélectionnant les tiers appropriés à confirmer? 
Le cas échéant, a-t-il sélectionné les:</t>
  </si>
  <si>
    <t>- Autre? (veuillez préciser)</t>
  </si>
  <si>
    <t>(c) en concevant les demandes de confirmation, en prenant soin de vérifier que les demandes soient adressées au bon destinataire et précisent les informations nécessaires pour que les réponses lui soient retournées directement?</t>
  </si>
  <si>
    <t>(d) en procédant à l'envoi des demandes aux tiers, et à leur suivi le cas échéant?</t>
  </si>
  <si>
    <t>ISA 505.7.(a)</t>
  </si>
  <si>
    <t>ISA 505.7.(b)</t>
  </si>
  <si>
    <t>ISA 505.7.(c)</t>
  </si>
  <si>
    <t>ISA 505.7.(d)</t>
  </si>
  <si>
    <t>Voir Par. A2</t>
  </si>
  <si>
    <t>Voir Par. A3– A6</t>
  </si>
  <si>
    <t>Voir Par. A7</t>
  </si>
  <si>
    <t>Voir Par. A18-A19</t>
  </si>
  <si>
    <t>Voir Par. A54-A57</t>
  </si>
  <si>
    <t>Voir Par. A24-A25</t>
  </si>
  <si>
    <t>Voir Par. A8</t>
  </si>
  <si>
    <t>Voir Par. A22 – A23</t>
  </si>
  <si>
    <t>Voir Par. A47</t>
  </si>
  <si>
    <t>Articles 259-260 et 523 du Code des sociétés
§ 52 à 55 de la norme complémentaire</t>
  </si>
  <si>
    <t>Voir Par. A1-A8</t>
  </si>
  <si>
    <t>Ressort-il du dossier que le réviseur a mis en œuvre des procédures d'audit sur les documents d'inventaire finaux pour déterminer s'ils reflètent avec exactitude les résultats du comptage des stocks?</t>
  </si>
  <si>
    <t>ISA 501.4.(a)</t>
  </si>
  <si>
    <t>ISA 501.4.(b)</t>
  </si>
  <si>
    <t>Si la prise d'inventaire s'est faite à une date autre que celle des comptes annuels, ressort-il du dossier que le réviseur a, en plus des procédures visées aux questions précédentes, mis en œuvre des procédures d'audit pour recueillir des éléments probants afin de déterminer si les mouvements de stocks entre la date de leur comptage et la date des états financiers sont correctement enregistrés?</t>
  </si>
  <si>
    <t>Si le réviseur n'a pas pu assister à la prise d'inventaire physique des stocks, ressort-il du dossier qu'il a réalisé ou observé quelques comptages physiques à une date autre et mis en oeuvre des procédures d'audit alternatives sur les mouvements intervenus entre les deux dates?</t>
  </si>
  <si>
    <t>Voir Par. A9 – A11</t>
  </si>
  <si>
    <t>Si les stocks sous la garde et le contrôle d'un tiers sont significatifs au regard des comptes annuels, ressort-il du dossier que le réviseur a demandé au tiers une confirmation des quantités de stocks détenus pour le compte de l'entité et de leur état et qu'il a effectué une inspection ou d'autres procédures d'audit appropriées en la circonstance?</t>
  </si>
  <si>
    <t>Voir Par. A15 – A16</t>
  </si>
  <si>
    <t>Stocks</t>
  </si>
  <si>
    <t>Procès et litiges</t>
  </si>
  <si>
    <t>Voir Par. A26 – A27</t>
  </si>
  <si>
    <t>Informations sectorielles</t>
  </si>
  <si>
    <t>ISA 540.8.(c)</t>
  </si>
  <si>
    <t>Voir Par. A113 – A115</t>
  </si>
  <si>
    <t>Voir Par. A116 – A119</t>
  </si>
  <si>
    <t>Voir Par. A12 – A14</t>
  </si>
  <si>
    <t>Voir Par. A15 – A20</t>
  </si>
  <si>
    <t>Voir Par. A42</t>
  </si>
  <si>
    <t>Voir Par. A20-A22</t>
  </si>
  <si>
    <t>Voir Par. A23 – A24</t>
  </si>
  <si>
    <r>
      <t xml:space="preserve">Si le réviseur conclut que l'application de l'hypothèse de continuité de l'exploitation est appropriée dans les circonstances malgré l'existence d'une incertitude significative, et si une information pertinente </t>
    </r>
    <r>
      <rPr>
        <u/>
        <sz val="11"/>
        <rFont val="Calibri"/>
        <family val="2"/>
        <scheme val="minor"/>
      </rPr>
      <t>est fournie</t>
    </r>
    <r>
      <rPr>
        <sz val="11"/>
        <rFont val="Calibri"/>
        <family val="2"/>
        <scheme val="minor"/>
      </rPr>
      <t xml:space="preserve"> dans les états financiers, ressort-il du dossier qu'une opinion non modifiée a été exprimée ainsi qu'un paragraphe d'observation ?</t>
    </r>
  </si>
  <si>
    <r>
      <t xml:space="preserve">Si le réviseur conclut que l'application de l'hypothèse de continuité de l'exploitation est appropriée dans les circonstances malgré l'existence d'une incertitude significative, mais qu'une information pertinente </t>
    </r>
    <r>
      <rPr>
        <u/>
        <sz val="11"/>
        <rFont val="Calibri"/>
        <family val="2"/>
        <scheme val="minor"/>
      </rPr>
      <t>n'est pas fournie</t>
    </r>
    <r>
      <rPr>
        <sz val="11"/>
        <rFont val="Calibri"/>
        <family val="2"/>
        <scheme val="minor"/>
      </rPr>
      <t xml:space="preserve"> dans les états financiers, ressort-il du dossier que le réviseur a exprimé une opinion avec réserve ou une opinion défavorable, selon le cas?</t>
    </r>
  </si>
  <si>
    <r>
      <t>Si les états financiers de l'entité ont été établis sur la base de l'</t>
    </r>
    <r>
      <rPr>
        <u/>
        <sz val="11"/>
        <rFont val="Calibri"/>
        <family val="2"/>
        <scheme val="minor"/>
      </rPr>
      <t>hypothèse de continuité</t>
    </r>
    <r>
      <rPr>
        <sz val="11"/>
        <rFont val="Calibri"/>
        <family val="2"/>
        <scheme val="minor"/>
      </rPr>
      <t xml:space="preserve"> de l'exploitation mais que le réviseur, selon son propre jugement, considère que l'application de cette hypothèse retenue par la direction est </t>
    </r>
    <r>
      <rPr>
        <u/>
        <sz val="11"/>
        <rFont val="Calibri"/>
        <family val="2"/>
        <scheme val="minor"/>
      </rPr>
      <t>inappropriée,</t>
    </r>
    <r>
      <rPr>
        <sz val="11"/>
        <rFont val="Calibri"/>
        <family val="2"/>
        <scheme val="minor"/>
      </rPr>
      <t xml:space="preserve"> ressort-il du dossier qu'il a exprimé une opinion défavorable?</t>
    </r>
  </si>
  <si>
    <t>Voir Par. A25 – A26</t>
  </si>
  <si>
    <t>Voir Par. A27</t>
  </si>
  <si>
    <t>Les commissaires qui constatent, au cours de leurs contrôles, des faits graves et concordants susceptibles de compromettre la continuité de l'entreprise, en informent l'organe de gestion par écrit et de manière circonstanciée.Dans ce cas, l'organe de gestion doit délibérer sur les mesures qui devraient être prises pour assurer la continuité de l'entreprise pendant un délai raisonnable.
Les commissaires peuvent renoncer à l'information visée au premier alinéa, lorsqu'ils constatent que l'organe de gestion a déjà délibéré sur les mesures qui devraient être prises.
Si dans un délai d'un mois à dater de la communication de l'information visée au premier alinéa, les commissaires n'ont pas été informés de la délibération de l'organe de gestion sur les mesures prises ou envisagées pour assurer la continuité de l'entreprise pendant un délai raisonnable, ou s'ils estiment que ces mesures ne sont pas susceptibles d'assurer la continuité de l'entreprise pendant un délai raisonnable, ils peuvent communiquer leurs constatations au président du tribunal de commerce.</t>
  </si>
  <si>
    <t>Article 13, § 5 de la loi du 7/12/2016</t>
  </si>
  <si>
    <t>Si le réviseur est arrivé à la conclusion que les méthodes comptables de la période en cours n'ont pas été appliquées de façon permanente par rapport à celles appliquées aux soldes d'ouverture, conformément au référentiel comptable applicable ; OU qu'un changement apporté aux méthodes comptables n'a pas été comptabilisé de façon appropriée ou n’a pas fait l'objet d'une présentation ou d'une information adéquate dans les états financiers, conformément au référentiel comptable applicable, ressort-il du dossier qu'il a exprimé une opinion avec réserve ou une opinion défavorable, selon le cas?</t>
  </si>
  <si>
    <t>Voir Par. A9</t>
  </si>
  <si>
    <t>Voir Par. A6</t>
  </si>
  <si>
    <t>Voir Par. A10 – A13</t>
  </si>
  <si>
    <t>Voir Par. A23 – A31</t>
  </si>
  <si>
    <t>E ce compris : (Voir Par. A32)
(a) la pertinence et le caractère raisonnable des constatations et des conclusions de cet expert, et leur cohérence avec d'autres éléments probants ; (Voir Par. A33 – A34)
(b) lorsque les travaux de cet expert impliquent l'utilisation d'hypothèses et de méthodes structurantes, la pertinence et le caractère raisonnable de celles-ci au regard des circonstances ; et (Voir Par. A35 – A37)
(c) lorsque les travaux de cet expert impliquent l'utilisation de données de base qui sont importantes pour ses travaux, la pertinence, l'exhaustivité et l'exactitude de ces données. (Voir Par. A38 – A39)</t>
  </si>
  <si>
    <t>Voir Par. A40</t>
  </si>
  <si>
    <t>Voir Par. A17 – A19</t>
  </si>
  <si>
    <t>Voir Par. A2 – A3</t>
  </si>
  <si>
    <t>Voir Par. A7 – A9</t>
  </si>
  <si>
    <t>Voir Par. A24</t>
  </si>
  <si>
    <t>Voir Par. A11 – A12</t>
  </si>
  <si>
    <t>ISA 250.18
§ 44 à 46 de la norme complémentaire</t>
  </si>
  <si>
    <t>Le réviseur doit prendre en compte
son évaluation des risques pour déterminer la nature et l'étendue de telles procédures d’audit qui doivent comprendre : (Voir Par. A7 – A8)
(a) la prise de connaissance de toutes procédures mises en place par la direction pour s'assurer que les événements postérieurs à la clôture ont été identifiés ;
(b) des demandes d'informations auprès de la direction et, si cela s’avère nécessaire, auprès des personnes constituant le gouvernement d'entreprise, afin de savoir si des événements postérieurs à la clôture susceptibles d’avoir un effet sur les états financiers sont survenus ; (Voir Par. A9)
(c) la lecture des procès-verbaux, lorsqu’ils existent, des réunions d'associés, de la direction et des personnes constituant le gouvernement d'entreprise, qui se sont tenues après la date des états financiers, et des demandes d'informations concernant les questions abordées lors de ces réunions pour lesquelles les procès-verbaux ne sont pas encore disponibles ; (Voir Par. A10)
(d) la prise de connaissance, des derniers états financiers intermédiaires postérieurs à la clôture, le cas échéant.</t>
  </si>
  <si>
    <t>Le réviseur doit : (Voir Par. A11)
(a) s'entretenir de ce point avec la direction et, si cela s’avère nécessaire, avec les personnes constituant le gouvernement d'entreprise ;
(b) déterminer s'il convient de modifier les états financiers et, dans l'affirmative ;
(c) s'enquérir auprès de la direction de la façon dont elle entend traiter ce point dans les états financiers.</t>
  </si>
  <si>
    <t>S'il apparaît que la direction a modifié les comptes annuels après leur publication, ressort-il du dossier que des travaux de contrôles adéquats ont été effectués?</t>
  </si>
  <si>
    <t>ISA 570.23
Article 138 du Code des sociétés</t>
  </si>
  <si>
    <t>Si des faits ont été portés à la connaissance du réviseur après la date de son rapport d'audit mais avant la date de publication des comptes annuels ressort-il du dossier qu'ils ont été examinés de façon adéquate?</t>
  </si>
  <si>
    <t>Voir Par. A9-A10</t>
  </si>
  <si>
    <t>Ressort-il du dossier que le réviseur a communiqué une vue d'ensemble de l’étendue des travaux d'audit et du calendrier de réalisation prévus?</t>
  </si>
  <si>
    <t>Voir Par. A11-A15</t>
  </si>
  <si>
    <t>Voir Par. A16-A20</t>
  </si>
  <si>
    <t>Ressort-il du dossier que le réviseur a communiqué les obligations qui lui incombent au regard de l'audit des états financiers?</t>
  </si>
  <si>
    <t>ISA 260.17.(a)</t>
  </si>
  <si>
    <t>Voir Par. A45</t>
  </si>
  <si>
    <t>Voir Par. A2 – A6</t>
  </si>
  <si>
    <t>Voir Par. A15 – A18</t>
  </si>
  <si>
    <t xml:space="preserve">Si la direction n'a pas fourni une ou plusieurs des déclarations écrites demandées, ressort-il du dossier que le réviseur:
- s'est entretenu avec la direction,
- a réévalué l'intégrité de la direction et évalué l'effet de cette situation, et 
- s'est interrogé quant à l'effet possible sur son opinion? </t>
  </si>
  <si>
    <t>Ressort-il du dossier que le réviseur s'est assuré que les chiffres comparatifs correspondent avec la publication de l'exercice précédent?</t>
  </si>
  <si>
    <t>ISA 710.7.(a)</t>
  </si>
  <si>
    <t>ISA 710.7.(b)</t>
  </si>
  <si>
    <t>7.1. Revue de contrôle qualité de la mission (ISA 220)</t>
  </si>
  <si>
    <t>ISA 220.19.(a) et (b)</t>
  </si>
  <si>
    <t>ISA 220.19.(c)</t>
  </si>
  <si>
    <t>Voir Par. A23 – A25</t>
  </si>
  <si>
    <t>Si des divergences d'opinion sont apparues au sein de l'équipe affectée à la mission avec les personnes consultées ou, le cas échéant, entre l'associé responsable de la mission et la personne chargée du contrôle qualité de la mission, ressort-il du dossier que l'équipe affectée à la mission a suivi les procédures du cabinet pour le traitement et la résolution des divergences d'opinion?</t>
  </si>
  <si>
    <r>
      <t xml:space="preserve">8. Si l'auditeur considère nécessaire de </t>
    </r>
    <r>
      <rPr>
        <u/>
        <sz val="11"/>
        <rFont val="Calibri"/>
        <family val="2"/>
        <scheme val="minor"/>
      </rPr>
      <t>communiquer un point autre que ceux présentés ou mentionnés dans les états financiers</t>
    </r>
    <r>
      <rPr>
        <sz val="11"/>
        <rFont val="Calibri"/>
        <family val="2"/>
        <scheme val="minor"/>
      </rPr>
      <t xml:space="preserve"> qui, selon son jugement, est </t>
    </r>
    <r>
      <rPr>
        <u/>
        <sz val="11"/>
        <rFont val="Calibri"/>
        <family val="2"/>
        <scheme val="minor"/>
      </rPr>
      <t>pertinent pour la compréhension</t>
    </r>
    <r>
      <rPr>
        <sz val="11"/>
        <rFont val="Calibri"/>
        <family val="2"/>
        <scheme val="minor"/>
      </rPr>
      <t xml:space="preserve">, par les utilisateurs, </t>
    </r>
    <r>
      <rPr>
        <u/>
        <sz val="11"/>
        <rFont val="Calibri"/>
        <family val="2"/>
        <scheme val="minor"/>
      </rPr>
      <t>de l'audit, de la responsabilité de l'auditeur, ou de son rapport d'audit</t>
    </r>
    <r>
      <rPr>
        <sz val="11"/>
        <rFont val="Calibri"/>
        <family val="2"/>
        <scheme val="minor"/>
      </rPr>
      <t>, et que ceci n'est pas interdit par la loi ou la réglementation, il doit le faire dans un paragraphe de son rapport d'audit sous l'intitulé « Paragraphe relatif à d'autres points » ou tout autre sous-titre approprié. Il doit inclure ce paragraphe immédiatement après le paragraphe d'opinion et, le cas échéant, le paragraphe d'observation ou à un autre endroit dans son rapport d'audit s’il concerne la partie de son rapport relative aux autres obligations de communication. (Voir Par. A5 –A11)</t>
    </r>
  </si>
  <si>
    <r>
      <t xml:space="preserve">6. Si l'auditeur considère nécessaire </t>
    </r>
    <r>
      <rPr>
        <u/>
        <sz val="11"/>
        <rFont val="Calibri"/>
        <family val="2"/>
        <scheme val="minor"/>
      </rPr>
      <t>d'attirer l'attention des utilisateurs sur un point présenté ou mentionné dans les états financiers</t>
    </r>
    <r>
      <rPr>
        <sz val="11"/>
        <rFont val="Calibri"/>
        <family val="2"/>
        <scheme val="minor"/>
      </rPr>
      <t xml:space="preserve"> qui, selon son propre jugement, est </t>
    </r>
    <r>
      <rPr>
        <u/>
        <sz val="11"/>
        <rFont val="Calibri"/>
        <family val="2"/>
        <scheme val="minor"/>
      </rPr>
      <t>d'une importance telle qu'il est essentiel pour leur compréhension des états financiers</t>
    </r>
    <r>
      <rPr>
        <sz val="11"/>
        <rFont val="Calibri"/>
        <family val="2"/>
        <scheme val="minor"/>
      </rPr>
      <t>, il doit inclure dans son rapport d'audit un paragraphe d'observation à la condition qu'il ait recueilli des éléments probants suffisants et appropriés sur le fait que le point présenté ou mentionné dans les états financiers ne comporte pas d’anomalies significatives. Un tel paragraphe doit uniquement faire référence à l'information présentée ou mentionnée dans les états financiers. (Voir Par. A1 – A4)</t>
    </r>
  </si>
  <si>
    <t>Si les états financiers de la période précédente n'ont pas été audités, le réviseur indique-t-il dans un paragraphe relatif à d'autres points que les états financiers comparatifs ne sont pas audités?</t>
  </si>
  <si>
    <t>ISA 700.16 et 17</t>
  </si>
  <si>
    <r>
      <t xml:space="preserve">En cas de </t>
    </r>
    <r>
      <rPr>
        <u/>
        <sz val="11"/>
        <rFont val="Calibri"/>
        <family val="2"/>
        <scheme val="minor"/>
      </rPr>
      <t>distribution d'un acompte sur dividendes</t>
    </r>
    <r>
      <rPr>
        <sz val="11"/>
        <rFont val="Calibri"/>
        <family val="2"/>
        <scheme val="minor"/>
      </rPr>
      <t xml:space="preserve"> conformément à l'article 618 du Code des sociétés, ce rapport a-t-il été joint en annexe du rapport de révision ? </t>
    </r>
  </si>
  <si>
    <t>ISA 230.9.(b)</t>
  </si>
  <si>
    <t>ISA 230.9.(c)</t>
  </si>
  <si>
    <t>5.10. Continuité de l’exploitation (ISA 570)</t>
  </si>
  <si>
    <t>8. Niveau des heures prestées et des honoraires</t>
  </si>
  <si>
    <t xml:space="preserve">Le réviseur d'entreprises a-t-il établi un dossier client pour la mission?
</t>
  </si>
  <si>
    <t xml:space="preserve">Ce dossier doit contenir, sans préjudice des normes ISA qui sont applicables en Belgique, les données suivantes:
  1° le nom, l'adresse et le lieu principal d'établissement;
  2° lorsqu'il s'agit d'un cabinet de révision, le nom du représentant permanent;
  3° les honoraires facturés pour la mission révisorale et, en cas de contrôle légal des comptes annuels ou consolidés, les honoraires facturés pour d'autres services durant l'exercice, tant par le commissaire que par les membres du réseau dont fait partie le commissaire.
</t>
  </si>
  <si>
    <t>Article 18 de la loi du 7/12/2016</t>
  </si>
  <si>
    <t>ISA 450.6</t>
  </si>
  <si>
    <t>Un récapitulatif des anomalies non corrigées est-il inclus dans la lettre d'affirmation ou joint à celle-ci?</t>
  </si>
  <si>
    <t>ISA 560.6 et 7</t>
  </si>
  <si>
    <r>
      <t xml:space="preserve">Lors de sa prise de connaissance des contrôles pertinents pour l'audit, le réviseur a-t-il évalué la conception </t>
    </r>
    <r>
      <rPr>
        <i/>
        <sz val="11"/>
        <rFont val="Calibri"/>
        <family val="2"/>
        <scheme val="minor"/>
      </rPr>
      <t>(design)</t>
    </r>
    <r>
      <rPr>
        <sz val="11"/>
        <rFont val="Calibri"/>
        <family val="2"/>
        <scheme val="minor"/>
      </rPr>
      <t xml:space="preserve"> de ces contrôles et déterminer s'ils ont été mis en oeuvre </t>
    </r>
    <r>
      <rPr>
        <i/>
        <sz val="11"/>
        <rFont val="Calibri"/>
        <family val="2"/>
        <scheme val="minor"/>
      </rPr>
      <t>(implementation)</t>
    </r>
    <r>
      <rPr>
        <sz val="11"/>
        <rFont val="Calibri"/>
        <family val="2"/>
        <scheme val="minor"/>
      </rPr>
      <t xml:space="preserve"> en réalisant des procédures en plus des demandes d'informations auprès du personnel de l'entité?</t>
    </r>
  </si>
  <si>
    <r>
      <t>Ressort-il du dossier que le réviseur a acquis la connaissance de la façon dont l'entité a répondu aux risques provenant du système informatique (</t>
    </r>
    <r>
      <rPr>
        <i/>
        <sz val="11"/>
        <rFont val="Calibri"/>
        <family val="2"/>
        <scheme val="minor"/>
      </rPr>
      <t>general IT-controls and application controls</t>
    </r>
    <r>
      <rPr>
        <sz val="11"/>
        <rFont val="Calibri"/>
        <family val="2"/>
        <scheme val="minor"/>
      </rPr>
      <t>)?</t>
    </r>
  </si>
  <si>
    <t>Ressort-il du dossier que le réviseur a apprécié si les relations et les transactions avec les parties liées ont été correctement comptabilisées et présentées de manière sincère dans les états financiers?</t>
  </si>
  <si>
    <t>A moins que ceci soit irréalisable, ressort-il du dossier que le réviseur était présent à la prise d'inventaire physique des stocks afin:
(i) d'évaluer les instructions et les procédures définies par la direction pour enregistrer et contrôler les résultats de la prise d'inventaire physique des stocks de l'entité;
(ii) d'observer l'application des procédures de comptage établies par la direction;
(iii) d'inspecter les stocks ; et
(iv) de tester des comptages?</t>
  </si>
  <si>
    <t>Si la présence à la prise d'inventaire physique des stocks est impraticable, ressort-il du dossier que le réviseur a mis en oeuvre des procédures d'audit alternatives afin de recueillir des éléments probants sur l'existence et l'état des stocks ?</t>
  </si>
  <si>
    <t>Si le commissaire a constaté, au cours de ses contrôles, des faits graves et concordants susceptibles de compromettre la continuité de l'entreprise, a-t-il correctement mis en oeuvre la procédure prévue par l'article 138 du Code des sociétés?</t>
  </si>
  <si>
    <t xml:space="preserve">Ressort-il du dossier que le réviseur a vérifié si les méthodes comptables reflétées dans les soldes d'ouverture ont été appliquées de façon permanente dans les états financiers de la période en cours et si les changements de méthodes comptables ont été comptabilisés de façon appropriée et font l’objet d'une présentation et d'une information adéquates dans les états financiers?
</t>
  </si>
  <si>
    <t>Ressort-il du dossier que le réviseur a communiqué : 
- son point de vue quant aux aspects qualitatifs d'importance touchant aux pratiques comptables de l'entité; 
- les éventuelles difficultés importantes rencontrées en cours d'audit ;
- les autres sujets éventuels qui, selon son jugement professionnel, sont importants dans le cadre de la surveillance du processus d'élaboration de l'information financière?</t>
  </si>
  <si>
    <r>
      <t>Si un paragraphe d’observation ("</t>
    </r>
    <r>
      <rPr>
        <i/>
        <sz val="11"/>
        <rFont val="Calibri"/>
        <family val="2"/>
        <scheme val="minor"/>
      </rPr>
      <t>emphasis of matter paragraph</t>
    </r>
    <r>
      <rPr>
        <sz val="11"/>
        <rFont val="Calibri"/>
        <family val="2"/>
        <scheme val="minor"/>
      </rPr>
      <t>") a été ajouté à l'attestation, la formulation de celui-ci est-elle conforme aux normes ISA (après le paragraphe d'opinion et en faisant clairement référence au point sur lequel il attire l'attention et l'endroit dans les comptes annuels où une description détaillée de la question est fournie) ?</t>
    </r>
  </si>
  <si>
    <r>
      <t>Si un paragraphe relatif à d’autres points ("</t>
    </r>
    <r>
      <rPr>
        <i/>
        <sz val="11"/>
        <rFont val="Calibri"/>
        <family val="2"/>
        <scheme val="minor"/>
      </rPr>
      <t>other matter paragraph</t>
    </r>
    <r>
      <rPr>
        <sz val="11"/>
        <rFont val="Calibri"/>
        <family val="2"/>
        <scheme val="minor"/>
      </rPr>
      <t>") a été ajouté à l'attestation, la formulation de celui-ci est-elle conforme aux normes ISA (après le paragraphe d'opinion et le paragraphe d'observation éventuel) ?</t>
    </r>
  </si>
  <si>
    <t>ISA 580.19.(c)
ISA 705.20
§ 60 de la norme complémentaire</t>
  </si>
  <si>
    <r>
      <t>A11-</t>
    </r>
    <r>
      <rPr>
        <u/>
        <sz val="11"/>
        <rFont val="Calibri"/>
        <family val="2"/>
        <scheme val="minor"/>
      </rPr>
      <t xml:space="preserve"> Annexe 2.</t>
    </r>
    <r>
      <rPr>
        <sz val="11"/>
        <rFont val="Calibri"/>
        <family val="2"/>
        <scheme val="minor"/>
      </rPr>
      <t xml:space="preserve"> Exemples de facteurs influençant la taille de l'échantillon dans des tests de procédures:
1. Augmentation de l'étendue sur la base
de laquelle l'évaluation du risque par l'auditeur prend en compte les contrôles pertinents.
2. Augmentation du taux de déviation acceptable.
3. Augmentation du taux de déviation attendu dans la population à soumettre aux tests.
4. Augmentation du niveau d'assurance désiré par l'auditeur que le taux de déviation acceptable soit supérieur au taux réel de déviation dans la population.</t>
    </r>
  </si>
  <si>
    <r>
      <t xml:space="preserve">A11 - </t>
    </r>
    <r>
      <rPr>
        <u/>
        <sz val="11"/>
        <rFont val="Calibri"/>
        <family val="2"/>
        <scheme val="minor"/>
      </rPr>
      <t xml:space="preserve">Annexe 3. </t>
    </r>
    <r>
      <rPr>
        <sz val="11"/>
        <rFont val="Calibri"/>
        <family val="2"/>
        <scheme val="minor"/>
      </rPr>
      <t>Exemples de facteurs influençant la taille de l'échantillon dans des vérifications de détail:
1. Augmentation du risque d'anomalies significatives selon l'évaluation de l'auditeur
2. Accroissement du recours à d'autres contrôles de substance visant la même assertion
3. Augmentation du niveau d’assurance désiré
par l’auditeur que l’anomalie tolérable soit supérieure à l’anomalie réelle dans la population.
4. Augmentation de l'anomalie tolérable
5. Augmentation du nombre d'anomalies que
l'auditeur s'attend à trouver dans la population
6. Stratification de la population lorsque ceci est approprié</t>
    </r>
  </si>
  <si>
    <t>Ressort-il du dossier que le réviseur a déterminé si les anomalies non corrigées, prises individuellement ou en cumulé, sont significatives?</t>
  </si>
  <si>
    <t>Si les éléments visés aux questions précédentes ont été communiqués verbalement, le réviseur les a-t-il inclus dans sa documentation d'audit avec la date et la liste des personnes auxquelles ils ont été communiqués?</t>
  </si>
  <si>
    <t>Ressort-il du dossier que le réviseur s'est entretenu avec la personne chargée du contrôle qualité de la mission des questions importantes relevées au cours de l'audit, y compris de celles identifiées lors de la revue de contrôle qualité?</t>
  </si>
  <si>
    <t>Ressort-il du dossier que le réviseur n'a pas daté son rapport d'audit avant la date d'achèvement de la revue de contrôle qualité de la mission?</t>
  </si>
  <si>
    <r>
      <t xml:space="preserve">En cas d’indisponibilité des comptes annuels dans les délais statutaires ou légaux, un </t>
    </r>
    <r>
      <rPr>
        <u/>
        <sz val="11"/>
        <rFont val="Calibri"/>
        <family val="2"/>
        <scheme val="minor"/>
      </rPr>
      <t>rapport de carence</t>
    </r>
    <r>
      <rPr>
        <sz val="11"/>
        <rFont val="Calibri"/>
        <family val="2"/>
        <scheme val="minor"/>
      </rPr>
      <t xml:space="preserve"> a-t-il été établi ?</t>
    </r>
  </si>
  <si>
    <t>15. Particularités en matière d'IFRS pour les entités cotées qui ne sont pas des PIE</t>
  </si>
  <si>
    <r>
      <t xml:space="preserve">En cas d’indisponibilité des comptes consolidés dans les délais statutaires ou légaux, un </t>
    </r>
    <r>
      <rPr>
        <u/>
        <sz val="11"/>
        <rFont val="Calibri"/>
        <family val="2"/>
        <scheme val="minor"/>
      </rPr>
      <t>rapport de carence</t>
    </r>
    <r>
      <rPr>
        <sz val="11"/>
        <rFont val="Calibri"/>
        <family val="2"/>
        <scheme val="minor"/>
      </rPr>
      <t xml:space="preserve"> a-t-il été établi ?</t>
    </r>
  </si>
  <si>
    <r>
      <t>Si un paragraphe d’observation ("</t>
    </r>
    <r>
      <rPr>
        <i/>
        <sz val="11"/>
        <rFont val="Calibri"/>
        <family val="2"/>
        <scheme val="minor"/>
      </rPr>
      <t>emphasis of matter paragraph</t>
    </r>
    <r>
      <rPr>
        <sz val="11"/>
        <rFont val="Calibri"/>
        <family val="2"/>
        <scheme val="minor"/>
      </rPr>
      <t>") a été ajouté à la déclaration, la formulation de celui-ci est-elle conforme aux normes ISA (après le paragraphe d'opinion et faisant clairement référence au point sur lequel il attire l'attention et l'endroit dans les états financiers où une description détaillée de la question est fournie) ?</t>
    </r>
  </si>
  <si>
    <r>
      <t>Si un paragraphe relatif à d’autres points ("</t>
    </r>
    <r>
      <rPr>
        <i/>
        <sz val="11"/>
        <rFont val="Calibri"/>
        <family val="2"/>
        <scheme val="minor"/>
      </rPr>
      <t>other matter paragraph</t>
    </r>
    <r>
      <rPr>
        <sz val="11"/>
        <rFont val="Calibri"/>
        <family val="2"/>
        <scheme val="minor"/>
      </rPr>
      <t>") a été ajouté à la déclaration, la formulation de celui-ci est-elle conforme aux normes ISA (après le paragraphe d'opinion et le paragraphe d'observation éventuel) ?</t>
    </r>
  </si>
  <si>
    <t>Le réviseur mentionne-t-il dans son rapport, la mission qui lui est confiée, la référence au document de désignation et l’identification de l’opération dans le cadre de laquelle s’effectue l’apport en nature?</t>
  </si>
  <si>
    <t>Ressort-il du rapport que le réviseur commente la description des apports en nature telle qu’elle ressort du projet d’acte authentique et, le cas échéant, du projet de rapport des fondateurs ou de l’organe de gestion de la société?</t>
  </si>
  <si>
    <t>Ressort-il du rapport que le réviseur analyse le mode d’évaluation des biens apportés à la société, qui a été retenu par les parties? 
Il doit découler de cette analyse que les modes d’évaluation adoptés par les parties sont justifiés par l’économie d’entreprise et que les biens apportés ou à céder ne sont pas surévalués.</t>
  </si>
  <si>
    <t>Le réviseur mentionne-t-il dans son rapport la mission qui lui est confiée, la référence au document de désignation et l’identification de l’opération dans le cadre de laquelle s’effectue l’acquisition?</t>
  </si>
  <si>
    <t>Ressort-il du dossier que le réviseur a obtenu toutes les informations significatives même postérieures à la date de clôture des états financiers servant de base au calcul de la parité d’échange?</t>
  </si>
  <si>
    <t>Le réviseur mentionne-t-il dans son rapport la mission qui lui est confiée, la référence aux documents de désignation, l’identification de l’opération de fusion ou de scission ainsi que la façon dont il a exercé son contrôle sur l’évaluation des sociétés concernées et le rapport d’échange?</t>
  </si>
  <si>
    <t>Ressort-il du dossier que le réviseur a examiné dans quelle mesure les dispositions légales et réglementaires relatives à la comptabilité et aux comptes annuels sont respectées?
En particulier que:
- les règles d’évaluation adaptées aux circonstances de la liquidation sont approuvées par l’organe d’administration;
- les livres légaux sont régulièrement tenus;
- le plan comptable est approprié et que l’état comptable de liquidation découlent sans addition ni omission de la balance des comptes.</t>
  </si>
  <si>
    <t xml:space="preserve">7. Modification de l'objet social (art. 287 (SPRL), art.413 (SC) et art. 559 (SA) du Code des sociétés) (ISRE 2410) </t>
  </si>
  <si>
    <t xml:space="preserve">6. Distribution d’un acompte sur dividendes (art. 618 du Code des sociétés) (ISRE 2410) </t>
  </si>
  <si>
    <t>8. Emission d'actions en dessous du pair comptable (art. 582 du Code des sociétés)</t>
  </si>
  <si>
    <t>9. Appel public à l'épargne (art. 591 du Code des sociétés)</t>
  </si>
  <si>
    <t>10. Limitation ou suppression du droit de préférence (art. 598 du Code des sociétés)</t>
  </si>
  <si>
    <t>ISRE 2410.12</t>
  </si>
  <si>
    <t>ISRE 2410.43 (k) et (m)</t>
  </si>
  <si>
    <t>ISRE 2410.64</t>
  </si>
  <si>
    <t xml:space="preserve">Le rapport de vérification du commissaire a-t-il été annexé à son rapport annuel sur les comptes annuels ? </t>
  </si>
  <si>
    <t xml:space="preserve">Un rapport écrit a-t-il été établi conformément à la norme ISRE 2410? </t>
  </si>
  <si>
    <t>Le réviseur mentionne-t-il dans son rapport la mission qui lui a été confiée, la référence au document de désignation et la façon dont il a exercé son contrôle sur l’état comptable remis à l’assemblée générale?</t>
  </si>
  <si>
    <t>Le rapport est-il daté et signé du jour où les travaux de contrôle ont été achevés?</t>
  </si>
  <si>
    <r>
      <t xml:space="preserve">Le réviseur mentionne-t-il explicitement soit dans le corps de son rapport, soit dans les conclusions, qu’il ne se prononce pas sur le caractère légitime et équitable de l’opération (« </t>
    </r>
    <r>
      <rPr>
        <i/>
        <sz val="11"/>
        <rFont val="Calibri"/>
        <family val="2"/>
        <scheme val="minor"/>
      </rPr>
      <t>no fairness opinion</t>
    </r>
    <r>
      <rPr>
        <sz val="11"/>
        <rFont val="Calibri"/>
        <family val="2"/>
        <scheme val="minor"/>
      </rPr>
      <t xml:space="preserve"> »)?</t>
    </r>
  </si>
  <si>
    <t>La conclusion du rapport est-elle conforme aux normes concernées (contrôle conformément aux normes, valeur retenue pour chaque catégorie d'actions ou parts de chaque société concernée,  rapport d'échange pertinent et raisonnable et réserves éventuelles?</t>
  </si>
  <si>
    <t>Le rapport a-t-il été daté et signé après que le réviseur ait obtenu une confirmation écrite de l’organe de gestion en ce qui concerne les méthodes suivies pour la détermination du rapport d’échange des actions ou des parts?</t>
  </si>
  <si>
    <t>CONTROLE D'UNE AUTRE MISSION LEGALE</t>
  </si>
  <si>
    <t>Articles 287, al.1; 413, al.1 et 559, al.1 du Code des sociétés</t>
  </si>
  <si>
    <t>Article 582, al.2 du Code des sociétés</t>
  </si>
  <si>
    <t>Le contrôle de ce relevé a-t-il été documenté ?</t>
  </si>
  <si>
    <t>Article 17, § 2 de la loi du 7/12/2016</t>
  </si>
  <si>
    <t>Article 598, al.1 du Code des sociétés</t>
  </si>
  <si>
    <t>Ressort-il du rapport du conseil d'administration que le prix d'émission a été arrêté sur la base des comptes annuels approuvés ou des états intermédiaires ou sur la base du cours de bourse lorsqu'il s'agit d'une société cotée ?</t>
  </si>
  <si>
    <t>Les conclusions du rapport mentionnent-elles clairement si les informations financières et comptables reprises dans le rapport du conseil d'administration sont suffisantes et fidèles ou, le cas échéant, mentionnent-elles pour quelles raisons ce n'est pas le cas ?</t>
  </si>
  <si>
    <t>Article 598, al.3 du Code des sociétés</t>
  </si>
  <si>
    <t>Article 598, al.4 du Code des sociétés</t>
  </si>
  <si>
    <t>c) il a été constaté que le système de contrôle interne n'a pas été modifié;</t>
  </si>
  <si>
    <t>d) les tests de contrôle interne sont effectués au moins une fois sur la période de trois ans;</t>
  </si>
  <si>
    <t>e) les systèmes de contrôle interne liés à un risque important sont testés annuellement.</t>
  </si>
  <si>
    <t>c) Il a été constaté que le système de contrôle interne n'a pas été modifié;</t>
  </si>
  <si>
    <r>
      <t xml:space="preserve">Si des transactions soumises aux articles 259 et/ou 260 ou 523 </t>
    </r>
    <r>
      <rPr>
        <sz val="11"/>
        <rFont val="Calibri"/>
        <family val="2"/>
        <scheme val="minor"/>
      </rPr>
      <t xml:space="preserve">du Code des sociétés ont été effectuées, ressort-il du dossier que les conclusions adéquates ont été tirées ? </t>
    </r>
  </si>
  <si>
    <t>Le cas échéant, ressort-il du dossier que les conclusions exprimées dans le rapport révisoral sont cohérentes avec les constatations documentées dans le dossier de travail ?</t>
  </si>
  <si>
    <t>Article 582, al. 1 du Code des sociétés</t>
  </si>
  <si>
    <t xml:space="preserve">Article 596, al. 2 du Code des sociétés. </t>
  </si>
  <si>
    <t xml:space="preserve">Article 596, al. 3 du Code des sociétés. </t>
  </si>
  <si>
    <t xml:space="preserve">
§ 2.1 des normes</t>
  </si>
  <si>
    <t xml:space="preserve">Voir Par. A36-A39
</t>
  </si>
  <si>
    <r>
      <t>b) l'efficacité des contrôles généraux sur les systèmes informatiques (</t>
    </r>
    <r>
      <rPr>
        <i/>
        <sz val="11"/>
        <rFont val="Calibri"/>
        <family val="2"/>
        <scheme val="minor"/>
      </rPr>
      <t>general IT controls</t>
    </r>
    <r>
      <rPr>
        <sz val="11"/>
        <rFont val="Calibri"/>
        <family val="2"/>
        <scheme val="minor"/>
      </rPr>
      <t>) a été prise en compte;</t>
    </r>
  </si>
  <si>
    <t xml:space="preserve">Articles 332 et 333 (SPRL) 633 et 634 (SA) du Code des sociétés
Articles </t>
  </si>
  <si>
    <t>§ 33 de la norme complémentaire
Article 144 § 1, 6° C. Soc.</t>
  </si>
  <si>
    <t>§ 34 de la norme complémentaire
Article 144 § 1, 6° C. Soc.</t>
  </si>
  <si>
    <t>Voir Par. A1-A7</t>
  </si>
  <si>
    <t>Référence des pièces
justificatives du dossier d'audit</t>
  </si>
  <si>
    <t>N° annexe jointe
par l'inspecteur
en cas d'infraction</t>
  </si>
  <si>
    <t>Référence des pièces
justificatives du dossier 
de contrôle</t>
  </si>
  <si>
    <t>Un rapport écrit a-t-il été établi conformément à la norme ISRE 2410?</t>
  </si>
  <si>
    <t>Article 591, al. 2 du Code des sociétés</t>
  </si>
  <si>
    <t>Commentaire éventuel de l'inspecteur concernant les applications spécifiques</t>
  </si>
  <si>
    <t>Commentaire éventuel du réviseur contrôlé concernant les applications spécifiques</t>
  </si>
  <si>
    <t>Si les procédures analytiques réalisées ont fait apparaître des variations ou des corrélations qui sont incohérentes avec d'autres informations pertinentes ou qui s'écartent de manière significative des valeurs attendues, le réviseur a-t-il procédé à des investigations de la cause de ces écarts en demandant des informations à la direction et en mettant en oeuvre d'autres procédures d'audit?</t>
  </si>
  <si>
    <t>ISA 700.20 à 39
Article 148 du Code des sociétés</t>
  </si>
  <si>
    <t>Commentaire éventuel du réviseur contrôlé concernant les risques d'audit</t>
  </si>
  <si>
    <t>Veuillez motiver pourquoi vous avez sélectionné les deux (ou trois) risques susvisés parmis l'ensemble des risques identifiés par le réviseur contrôlé dans son dossier d'audit.</t>
  </si>
  <si>
    <t>Si vous avez identifié un (ou plusieurs) risque(s) d'audit et/ou cycle(s) de transaction significatifs qui n'a (ont) pas été identifié(s) par le réviseur contrôlé, veuillez le(s) mentionner ci-dessous et donner une explication.</t>
  </si>
  <si>
    <r>
      <t>Un risque important est un risque identifié et évalué d'anomalies significatives qui, selon le
jugement de l'auditeur, requiert une attention particulière au cours de l'audit (ISA 315.4.(e)).
Ce rique peut être lié a un flux d'opérations (cycle), à une rubrique significative des états financiers ou à une information importante fournie dans les états financiers. Lorsque le risque a des incidences  diffuses sur les états financiers (</t>
    </r>
    <r>
      <rPr>
        <i/>
        <sz val="10"/>
        <color theme="1"/>
        <rFont val="Calibri"/>
        <family val="2"/>
        <scheme val="minor"/>
      </rPr>
      <t>pervasive effect</t>
    </r>
    <r>
      <rPr>
        <sz val="10"/>
        <rFont val="Calibri"/>
        <family val="2"/>
        <scheme val="minor"/>
      </rPr>
      <t xml:space="preserve">) des normes ISA spécifiques et complémentaires doivent être mises en oeuvre (ex. Fraude, </t>
    </r>
    <r>
      <rPr>
        <i/>
        <sz val="10"/>
        <color theme="1"/>
        <rFont val="Calibri"/>
        <family val="2"/>
        <scheme val="minor"/>
      </rPr>
      <t>management overrride of controls</t>
    </r>
    <r>
      <rPr>
        <sz val="10"/>
        <rFont val="Calibri"/>
        <family val="2"/>
        <scheme val="minor"/>
      </rPr>
      <t xml:space="preserve">, </t>
    </r>
    <r>
      <rPr>
        <i/>
        <sz val="10"/>
        <color theme="1"/>
        <rFont val="Calibri"/>
        <family val="2"/>
        <scheme val="minor"/>
      </rPr>
      <t>going concern</t>
    </r>
    <r>
      <rPr>
        <sz val="10"/>
        <rFont val="Calibri"/>
        <family val="2"/>
        <scheme val="minor"/>
      </rPr>
      <t>, etc...)</t>
    </r>
  </si>
  <si>
    <r>
      <t>Tests de procédures (</t>
    </r>
    <r>
      <rPr>
        <i/>
        <sz val="10"/>
        <color theme="1"/>
        <rFont val="Calibri"/>
        <family val="2"/>
        <scheme val="minor"/>
      </rPr>
      <t>test of controls</t>
    </r>
    <r>
      <rPr>
        <sz val="10"/>
        <color theme="1"/>
        <rFont val="Calibri"/>
        <family val="2"/>
        <scheme val="minor"/>
      </rPr>
      <t>) 
en l'année N (</t>
    </r>
    <r>
      <rPr>
        <vertAlign val="superscript"/>
        <sz val="10"/>
        <color theme="1"/>
        <rFont val="Calibri"/>
        <family val="2"/>
        <scheme val="minor"/>
      </rPr>
      <t>2</t>
    </r>
    <r>
      <rPr>
        <sz val="10"/>
        <color theme="1"/>
        <rFont val="Calibri"/>
        <family val="2"/>
        <scheme val="minor"/>
      </rPr>
      <t>)
(questions 4.1. et 4.2.)</t>
    </r>
  </si>
  <si>
    <r>
      <t>Tests de procédures (</t>
    </r>
    <r>
      <rPr>
        <i/>
        <sz val="10"/>
        <color theme="1"/>
        <rFont val="Calibri"/>
        <family val="2"/>
        <scheme val="minor"/>
      </rPr>
      <t>test of controls</t>
    </r>
    <r>
      <rPr>
        <sz val="10"/>
        <color theme="1"/>
        <rFont val="Calibri"/>
        <family val="2"/>
        <scheme val="minor"/>
      </rPr>
      <t>) (</t>
    </r>
    <r>
      <rPr>
        <vertAlign val="superscript"/>
        <sz val="10"/>
        <color theme="1"/>
        <rFont val="Calibri"/>
        <family val="2"/>
        <scheme val="minor"/>
      </rPr>
      <t>4</t>
    </r>
    <r>
      <rPr>
        <sz val="10"/>
        <color theme="1"/>
        <rFont val="Calibri"/>
        <family val="2"/>
        <scheme val="minor"/>
      </rPr>
      <t>)
(questions 4.1. et 4.2.)</t>
    </r>
  </si>
  <si>
    <r>
      <t>Risque important (</t>
    </r>
    <r>
      <rPr>
        <i/>
        <sz val="10"/>
        <color theme="1"/>
        <rFont val="Calibri"/>
        <family val="2"/>
        <scheme val="minor"/>
      </rPr>
      <t>significant risk</t>
    </r>
    <r>
      <rPr>
        <sz val="10"/>
        <color theme="1"/>
        <rFont val="Calibri"/>
        <family val="2"/>
        <scheme val="minor"/>
      </rPr>
      <t>) (</t>
    </r>
    <r>
      <rPr>
        <vertAlign val="superscript"/>
        <sz val="10"/>
        <color theme="1"/>
        <rFont val="Calibri"/>
        <family val="2"/>
        <scheme val="minor"/>
      </rPr>
      <t>1</t>
    </r>
    <r>
      <rPr>
        <sz val="10"/>
        <color theme="1"/>
        <rFont val="Calibri"/>
        <family val="2"/>
        <scheme val="minor"/>
      </rPr>
      <t>)</t>
    </r>
  </si>
  <si>
    <t>Niveau
faible/moyen de contrôles de substance</t>
  </si>
  <si>
    <t>Niveau
élevé de contrôles de substance</t>
  </si>
  <si>
    <t>Niveau
faible de contrôles de substance</t>
  </si>
  <si>
    <t>Niveau
moyen/élevé de contrôles de substance</t>
  </si>
  <si>
    <t>Société cotée sur un marché non réglementé</t>
  </si>
  <si>
    <t>Si "la reconnaissance des revenus" n'a pas été retenue par le réviseur contrôlé comme un risque d'audit important, ressort-il de son dossier que l'absence de ce risque dans l'entité contrôlée est motivée (ISA 240.47)? Veuillez donner une explication.</t>
  </si>
  <si>
    <t>Si les termes de la mission d'audit ont été modifiés, une nouvelle lettre de mission a-t-elle établie?</t>
  </si>
  <si>
    <t>Si la mission concerne une entité cotée sur un marché non réglementé ou si la mission remplit les critères définis par le cabinet pour exiger une revue de contrôle qualité de la mission, est-ce qu'une telle revue a été effectuée  (ISA 220) ?</t>
  </si>
  <si>
    <r>
      <t xml:space="preserve">Voir Par. A5-A11
</t>
    </r>
    <r>
      <rPr>
        <u/>
        <sz val="11"/>
        <rFont val="Calibri"/>
        <family val="2"/>
        <scheme val="minor"/>
      </rPr>
      <t>Aspects particuliers concernant les petites entités</t>
    </r>
    <r>
      <rPr>
        <sz val="11"/>
        <rFont val="Calibri"/>
        <family val="2"/>
        <scheme val="minor"/>
      </rPr>
      <t xml:space="preserve">
A3. Bien que les concepts sous-tendant les mesures de contrôles dans les petites entités soient probablement similaires à celles dans les plus grandes entités, leur mode opératoire variera. De plus, les petites entités peuvent considérer que certains types de mesures de contrôle ne sont pas nécessaires en raison du fait que les contrôles sont effectués par la direction. Par exemple, la seule autorité de la direction pour accorder un crédit aux clients et pour approuver des achats importants peut fournir un contrôle efficace sur les soldes de comptes et les flux de transactions importants, réduisant ou supprimant le besoin de mesures de contrôle plus détaillées.
A4. De même, les petites entités ont souvent peu d'employés ce qui peut limiter au plan pratique la possibilité de séparation des tâches. Toutefois, dans une petite entité dirigée par son propriétaire, le propriétaire-dirigeant peut être en mesure d'exercer une supervision plus efficace que dans une grande entité. Ce plus haut niveau de supervision aura besoin d'être mis en balance avec une plus grande possibilité pour la direction de passer outre les contrôles.</t>
    </r>
  </si>
  <si>
    <t>ISA 300.7 et 8</t>
  </si>
  <si>
    <r>
      <t xml:space="preserve">Voir Par. A12
</t>
    </r>
    <r>
      <rPr>
        <u/>
        <sz val="11"/>
        <rFont val="Calibri"/>
        <family val="2"/>
        <scheme val="minor"/>
      </rPr>
      <t>Aspects particuliers concernant les petites entités:</t>
    </r>
    <r>
      <rPr>
        <sz val="11"/>
        <rFont val="Calibri"/>
        <family val="2"/>
        <scheme val="minor"/>
      </rPr>
      <t xml:space="preserve">
A19. Concernant le programme de travail, des programmes standards ou des questionnaires de contrôle (voir Par. A17), préparés sur la base de l'hypothèse qu'il existe peu de mesures de contrôle comme ceci est probablement le cas dans une petite entité, peuvent être utilisés sous réserve qu'ils soient adaptés aux circonstances de la mission, y compris aux résultats de l'évaluation des risques par l'auditeur.</t>
    </r>
  </si>
  <si>
    <r>
      <t xml:space="preserve">Voir Par. A7-A10
</t>
    </r>
    <r>
      <rPr>
        <u/>
        <sz val="11"/>
        <rFont val="Calibri"/>
        <family val="2"/>
        <scheme val="minor"/>
      </rPr>
      <t>Aspects particuliers concernant les petites entités:</t>
    </r>
    <r>
      <rPr>
        <sz val="11"/>
        <rFont val="Calibri"/>
        <family val="2"/>
        <scheme val="minor"/>
      </rPr>
      <t xml:space="preserve">
A10. Certaines petites entités peuvent ne pas avoir d'informations intercalaires ou mensuelles pouvant être utilisées pour les besoins des procédures analytiques. Dans ces situations, bien que l'auditeur puisse être en mesure de réaliser des procédures analytiques limitées dans le but de planifier l'audit ou d'obtenir certaines informations au travers de demandes d'informations, il peut lui être utile de planifier la mise en oeuvre de procédures analytiques pour identifier et évaluer les risques d'anomalies significatives au moment où un premier jeu d'états financiers préliminaires est disponible.
</t>
    </r>
  </si>
  <si>
    <r>
      <t xml:space="preserve">Voir par. A36-A41
</t>
    </r>
    <r>
      <rPr>
        <u/>
        <sz val="11"/>
        <rFont val="Calibri"/>
        <family val="2"/>
        <scheme val="minor"/>
      </rPr>
      <t>Aspects particuliers concernant les petites entités:</t>
    </r>
    <r>
      <rPr>
        <sz val="11"/>
        <rFont val="Calibri"/>
        <family val="2"/>
        <scheme val="minor"/>
      </rPr>
      <t xml:space="preserve">
A41. Les petites entités n'ont habituellement pas d'outils de mesure et d'analyse de leur performance financière. Les demandes d'informations auprès de la direction peuvent révéler que l'entité s'appuie sur certains indicateurs-clés pour évaluer la performance financière et prendre des mesures appropriées. Si de telles demandes indiquent l'absence d'outils de mesure ou d'analyse de la performance, il peut alors exister un risque plus élevé d’anomalies non détectées et non corrigées.</t>
    </r>
  </si>
  <si>
    <r>
      <t xml:space="preserve">Voir Par. A42-A65
</t>
    </r>
    <r>
      <rPr>
        <u/>
        <sz val="11"/>
        <rFont val="Calibri"/>
        <family val="2"/>
        <scheme val="minor"/>
      </rPr>
      <t>Aspects particuliers concernant les petites entités:</t>
    </r>
    <r>
      <rPr>
        <sz val="11"/>
        <rFont val="Calibri"/>
        <family val="2"/>
        <scheme val="minor"/>
      </rPr>
      <t xml:space="preserve">
A45. Les petites entités peuvent utiliser des moyens moins structurés et des processus et procédures plus simples pour atteindre leurs objectifs.
A49. Les petites entités ont souvent peu d'employés, ce qui peut limiter en pratique les possibilités de séparation des tâches. Toutefois, dans une petite entité détenue par son dirigeant, le propriétaire-dirigeant peut être en mesure d'exercer un contrôle global de l'activité plus efficace que dans une grande entité. Ce contrôle global peut donc compenser la possibilité généralement plus limitée de séparation des tâches. 
A50. A l'inverse, le propriétaire-dirigeant peut être plus à même d'outrepasser les contrôles du fait d'un système de contrôle moins structuré. Cette situation est prise en compte par l'auditeur lors de l'identification des risques d’anomalies significatives provenant de fraudes.</t>
    </r>
  </si>
  <si>
    <r>
      <t xml:space="preserve">Voir Par. A66-A68
</t>
    </r>
    <r>
      <rPr>
        <u/>
        <sz val="11"/>
        <rFont val="Calibri"/>
        <family val="2"/>
        <scheme val="minor"/>
      </rPr>
      <t>Aspects particuliers concernant les petites entités:</t>
    </r>
    <r>
      <rPr>
        <sz val="11"/>
        <rFont val="Calibri"/>
        <family val="2"/>
        <scheme val="minor"/>
      </rPr>
      <t xml:space="preserve">
A76. L'environnement de contrôle dans les petites entités sera probablement différent de celui des plus grandes. Par exemple, les personnes constituant le gouvernement d'entreprise dans les petites entités peuvent ne pas inclure un membre indépendant ou extérieur, et le rôle de gouvernance peut être assumé directement par le propriétaire-dirigeant lorsqu'il n'existe pas d'autres détenteurs du capital. La nature de l'environnement de contrôle peut aussi influencer l'importance des autres contrôles, ou leur absence. Par exemple, la participation active à la gestion d'un propriétaire-dirigeant peut réduire certains des risques résultant d'une absence de séparation des tâches ; elle peut, à l'inverse, accroître d'autres risques, comme celui d'outrepasser les contrôles.
A77. De plus, les éléments probants concernant les éléments de l'environnement de contrôle dans les petites entités peuvent ne pas être disponibles sous une forme documentée, en particulier lorsque la communication entre la direction et les autres employés est informelle, bien qu'effective. Par exemple, des petites entités pourraient ne pas avoir un code de conduite
écrit mais, en lieu et place, développer une culture d'entreprise qui met l'accent sur l'importance de l'intégrité et d'un comportement éthique au travers de la communication orale et par l'exemple que donne la direction.
A78. En conséquence, les attitudes, la prise de conscience et les actions de la direction ou du propriétaire-dirigeant revêtent une importance particulière pour la connaissance par l'auditeur de l'environnement de contrôle dans une petite entité.</t>
    </r>
  </si>
  <si>
    <r>
      <t xml:space="preserve">Voir Par. A81-A85
</t>
    </r>
    <r>
      <rPr>
        <u/>
        <sz val="11"/>
        <rFont val="Calibri"/>
        <family val="2"/>
        <scheme val="minor"/>
      </rPr>
      <t>Aspects particuliers concernant les petites entités:</t>
    </r>
    <r>
      <rPr>
        <sz val="11"/>
        <rFont val="Calibri"/>
        <family val="2"/>
        <scheme val="minor"/>
      </rPr>
      <t xml:space="preserve">
A85. Les systèmes d'information et le processus opérationnel touchant à l'élaboration de l'information financière dans les petites entités sont probablement moins sophistiqués que dans les plus grandes, mais leur rôle est tout aussi important. Les petites entités dans lesquelles la direction a une participation active à la gestion peuvent ne pas avoir besoin d’une description détaillée des procédures comptables, de systèmes comptables sophistiqués ou de politiques écrites. La connaissance du système et des procédures de l'entité peut en conséquence être facilitée dans un audit de petites entités et être plus fondée sur des demandes d'informations que sur la revue de la documentation. Le besoin d'acquérir cette connaissance reste cependant important.</t>
    </r>
  </si>
  <si>
    <r>
      <t>Voir Par. A88-A94</t>
    </r>
    <r>
      <rPr>
        <u/>
        <sz val="11"/>
        <rFont val="Calibri"/>
        <family val="2"/>
        <scheme val="minor"/>
      </rPr>
      <t xml:space="preserve">
Aspects particuliers concernant les petites entités:</t>
    </r>
    <r>
      <rPr>
        <sz val="11"/>
        <rFont val="Calibri"/>
        <family val="2"/>
        <scheme val="minor"/>
      </rPr>
      <t xml:space="preserve">
A93. Les concepts fondamentaux des mesures de contrôle au sein des petites entités sont probablement semblables à ceux des plus grandes entités, mais le formalisme avec lequel ils sont appliqués peut varier. De plus, les petites entités peuvent considérer que certains types de mesures de contrôle ne sont pas pertinents en raison des contrôles exercés par la direction. Par exemple, la seule approbation de la direction pour accorder des délais de paiement aux clients ou pour approuver les achats importants peut fournir un contrôle fort sur les soldes de comptes et les opérations, réduisant ou supprimant ainsi le besoin de plus amples mesures de contrôle.
A94. Les mesures de contrôle pertinentes pour l'audit d'une petite entité sont vraisemblablement liées aux flux principaux d'opérations tels que les produits, les achats ou les frais de personnel.</t>
    </r>
  </si>
  <si>
    <t>Voir Par. A95-A97
A95. L'utilisation d'un système informatique a une incidence sur la manière dont les mesures de contrôle sont mises en oeuvre. Du point de vue de l'auditeur, les contrôles dans un système informatique sont efficaces lorsqu'ils assurent l'intégralité des données et la sécurité du traitement de ces données par le système, et incluent les contrôles généraux sur le système informatique ainsi que sur les applications.</t>
  </si>
  <si>
    <t>ISA 240.31. La direction se trouve dans une position privilégiée pour commettre une fraude dès lors que ses membres sont en mesure de manipuler la comptabilité et d’élaborer des états financiers mensongers en contournant des contrôles qui apparaissent par ailleurs opérer efficacement. Bien que le niveau de risque de contournement des contrôles par la direction varie d'une entité à l'autre, celui-ci reste néanmoins présent dans toutes les entités. Du fait du caractère imprévisible de la façon dont de tels contournements peuvent se produire, il subsiste un risque d'anomalies significatives provenant de fraudes et donc un risque important.</t>
  </si>
  <si>
    <t>L'auditeur doit évaluer si les méthodes comptables de l'entité sont appropriées au regard de son activité et sont conformes au référentiel comptable applicable ainsi qu’à celles suivies dans le secteur d'activité concerné. 
Voir Par. A28</t>
  </si>
  <si>
    <r>
      <t>Si le réviseur a déterminé qu'un</t>
    </r>
    <r>
      <rPr>
        <u/>
        <sz val="11"/>
        <rFont val="Calibri"/>
        <family val="2"/>
        <scheme val="minor"/>
      </rPr>
      <t xml:space="preserve"> risque important </t>
    </r>
    <r>
      <rPr>
        <sz val="11"/>
        <rFont val="Calibri"/>
        <family val="2"/>
        <scheme val="minor"/>
      </rPr>
      <t>existe, a-t-il acquis la connaissance des contrôles exercés par l'entité, y compris des mesures de contrôle, relatifs à ce risque?</t>
    </r>
  </si>
  <si>
    <t>Voir Par. A124-A126
En exerçant son jugement pour déterminer quels sont les risques importants, l'auditeur doit prendre en compte, au minimum, les aspects suivants : (a) le risque est, ou non, un risque de fraude ; (b) le risque est, ou non, lié à des développements nouveaux de nature économique, comptable ou autre et requiert, en conséquence, une attention particulière ; (c) la complexité des opérations ; (d) le risque découle, ou non, de transactions importantes avec des parties liées ; (e) le degré de subjectivité attaché à l'appréciation des informations financières en relation avec le risque, plus particulièrement pour celles de ces informations qui comportent un large éventail d'incertitudes attaché leur évaluation ; (f) le risque concerne, ou non, des transactions importantes sortant du cadre normal des opérations de l'entité, ou qui paraissent par ailleurs inhabituelles (ISA 315.28).</t>
  </si>
  <si>
    <t>Voir Par. A105-A113
Dans le cadre de l'évaluation des risques décrite au Par. 25, l'auditeur doit déterminer si l’un quelconque des risques identifiés est, à son avis, un risque important. En exerçant son jugement, l'auditeur doit exclure les effets des contrôles identifiés relatifs à ce risque (ISA 315.27).</t>
  </si>
  <si>
    <r>
      <t xml:space="preserve">Ressort-il du dossier que le réviseur a établi une </t>
    </r>
    <r>
      <rPr>
        <u/>
        <sz val="11"/>
        <rFont val="Calibri"/>
        <family val="2"/>
        <scheme val="minor"/>
      </rPr>
      <t xml:space="preserve">stratégie générale d'audit </t>
    </r>
    <r>
      <rPr>
        <sz val="11"/>
        <rFont val="Calibri"/>
        <family val="2"/>
        <scheme val="minor"/>
      </rPr>
      <t>pour la mission définissant l'étendue, le calendrier et la démarche d'audit et donnant des lignes directrices pour l'établissement d'un programme de travail?
En établissant la stratégie générale d’audit, l'auditeur doit :
(a) identifier les caractéristiques de la mission qui en définissent l’étendue ;
(b) s'assurer des objectifs de la mission en terme de rapport à émettre afin de planifier le calendrier de l'audit et la nature des communications demandées ;
(c) prendre en compte les facteurs qui, selon le jugement professionnel de l’auditeur, sont importants afin d’orienter les travaux à effectuer par l'équipe affectée à la mission ;
(d) prendre en compte le résultat des travaux préliminaires à la planification de la mission déjà réalisés et, le cas échéant, déterminer si l'expérience acquise sur d'autres missions réalisées pour l'entité par l'associé responsable de la missions est pertinente ; et
(e) s'assurer de la nature, du calendrier et de l'étendue des ressources nécessaires pour effectuer la mission.</t>
    </r>
  </si>
  <si>
    <t>Sondages en audit - Mise en oeuvre de procédures d'audit sur moins de 100% des éléments d'une population pertinente pour l'audit, de telle sorte que toutes les unités d'échantillonnage aient une chance d'être sélectionnées, en vue de fournir à l'auditeur une base raisonnable à partir de laquelle il tire des conclusions sur la population dans son ensemble.</t>
  </si>
  <si>
    <t>Ressort-il du dossier que le réviseur a procédé à une investigation de la nature et de la cause des déviations relevées, et qu'il y a donné une suite appropriée?</t>
  </si>
  <si>
    <t>Ressort-il du dossier que le réviseur a procédé à une investigation de la nature et de la cause des  anomalies relevées, et qu'il en a assuré le suivi nécessaire?</t>
  </si>
  <si>
    <t>Ressort-il du dossier que le réviseur a procédé à une investigation de la nature et de la cause des anomalies relevées, et qu'il en a assuré le suivi nécessaire?</t>
  </si>
  <si>
    <t>En effectuant cette recherche, l'auditeur doit:
(i) apprécier si les jugements et les évaluations de la direction effectués dans le cadre des estimations comptables incluses dans les états financiers, même si elles apparaissent raisonnables prises individuellement, révèlent un possible biais introduit par la direction pouvant présenter un risque d'anomalies significatives provenant de fraude. Si tel est le cas, l'auditeur doit réévaluer les estimations comptables prises dans leur ensemble ; et
(ii) procéder à une revue rétrospective des hypothèses et des jugements de la direction relatifs à des estimations comptables significatives retenues dans les états financiers de l'exercice précédent. (Voir par. A45-A47)</t>
  </si>
  <si>
    <t>Ressort-il du dossier que, pour les transactions significatives qui n'entrent pas dans le cadre normal des opérations courantes de l'entité ou qui apparaissent inhabituelles pour d’autres raisons au regard de la connaissance qu'a le réviseur de l'entité et de son environnement, ainsi que des autres informations recueillies au cours de l'audit,  le réviseur a apprécié si la logique économique de la transaction (ou l'absence de logique) au regard de l'activité de l'entité laisse à penser que ces transactions ont été réalisées dans le seul but de présenter des états financiers mensongers ou de dissimuler un détournement d'actif?</t>
  </si>
  <si>
    <t>Le réviseur doit :
(a) demander à la direction quelles sont les motifs de son refus et rechercher des éléments probants quant à la validité et au caractère raisonnable de ces motifs ; (Voir Par. A8)
(b) évaluer les incidences du refus de la direction sur son évaluation des risques d'anomalies significatives concernés, y compris du risque de fraude, et sur la nature, le calendrier et l'étendue des autres procédures d'audit ; et (Voir Par. A9) 
(c) mettre en oeuvre des procédures d'audit alternatives destinées à recueillir des éléments probants pertinents et fiables. (Voir Par. A10)</t>
  </si>
  <si>
    <t>Si la direction a refusé de permettre au réviseur d'adresser une demande de confirmation, le réviseur a-t-il agit de façon adéquate (le cas échant, en informant les personnes constituant le gouvernement d'entreprise et examinant les incidences sur son opinion d'audit) ?</t>
  </si>
  <si>
    <t>Des procédures d'audit alternatives concluantes ont-elles été mises en oeuvre pour chaque absence de réponse ?</t>
  </si>
  <si>
    <r>
      <t xml:space="preserve">Voir Par A59 – A95
</t>
    </r>
    <r>
      <rPr>
        <u/>
        <sz val="11"/>
        <rFont val="Calibri"/>
        <family val="2"/>
        <scheme val="minor"/>
      </rPr>
      <t>Aspects particuliers concernant les petites entités:</t>
    </r>
    <r>
      <rPr>
        <sz val="11"/>
        <rFont val="Calibri"/>
        <family val="2"/>
        <scheme val="minor"/>
      </rPr>
      <t xml:space="preserve">
A67. Lorsqu'il s'est écoulé une période plus longue entre la date du bilan et la date du rapport de l'auditeur, revoir les événements survenus au cours de cette période peut constituer une procédure efficace pour vérifier les estimations comptables autres que celles en juste valeur. Ceci peut être particulièrement le cas dans des petites entités gérées par le propriétairedirigeant,
notamment lorsque la direction ne s'est pas dotée de procédures de contrôle formalisées sur les estimations comptables.
A70. Dans les petites entités, il est probable que le processus suivi pour procéder aux estimations comptables soit moins structuré que dans les grandes. Il peut se faire que les petites entités dans lesquelles la direction participe de près à l'exploitation, n'aient pas de descriptif détaillé des procédures comptables, de documents comptables très élaborés, ni de politiques écrites. Même si l'entité n'a pas de processus formalisé établi, ceci ne signifie pas que la direction ne soit pas en mesure de fournir à l'auditeur des éléments sur lesquels s'appuyer pour vérifier l'estimation comptable.
A86. Des contrôles sur le processus d'évaluation des estimations comptables peuvent exister dans les petites entités, mais le formalisme avec lequel ils sont exercés varie. De plus, les petites entités peuvent considérer que certains types de contrôles ne sont pas nécessaires en raison de la participation active de la direction dans le processus d'élaboration de l'information financière. Dans le cas de très petites entités, cependant, il peut ne pas exister beaucoup de contrôles que l'auditeur puisse identifier. Pour cette raison, les procédures de l'auditeur en réponse aux risques évalués seront, par nature, des contrôles de substance, en plus de la mise en oeuvre d'une ou de plusieurs de celles visées au paragraphe 13.</t>
    </r>
  </si>
  <si>
    <t>Voir Par. A39 – A44
La nature et l'étendue de cette revue tient compte de la nature des estimations comptables et de la pertinence de l'information obtenue lors de cette revue pour identifier et évaluer les risques d'anomalies significatives dans les estimations comptables faites dans les états financiers de la période en cours.</t>
  </si>
  <si>
    <r>
      <rPr>
        <u/>
        <sz val="11"/>
        <rFont val="Calibri"/>
        <family val="2"/>
        <scheme val="minor"/>
      </rPr>
      <t>Pour les estimations comptables qui engendrent des risques importants</t>
    </r>
    <r>
      <rPr>
        <sz val="11"/>
        <rFont val="Calibri"/>
        <family val="2"/>
        <scheme val="minor"/>
      </rPr>
      <t>, ressort-il du dossier que le réviseur a, en plus des autres contrôles de substance réalisés, évalué les aspects suivants:
(a) la façon dont la direction a pris en considération des hypothèses alternatives ou des réalisations différentes, ainsi que les raisons pour lesquelles elle ne les a pas retenues, ou la façon dont la direction a pris en compte d’une autre manière l'incertitude attachée à l'évaluation lors de la détermination de l'estimation comptable ; 
(b) si les hypothèses importantes retenues par la direction sont raisonnables ;
(c) lorsque ceci touche au caractère raisonnable d'hypothèses importantes retenues par la direction ou au caractère approprié de l'application du référentiel comptable applicable, l'intention de la direction de mener des actions spécifiques et sa capacité à le faire?</t>
    </r>
  </si>
  <si>
    <r>
      <rPr>
        <u/>
        <sz val="11"/>
        <rFont val="Calibri"/>
        <family val="2"/>
        <scheme val="minor"/>
      </rPr>
      <t>Pour les estimations comptables qui engendrent des risques importants</t>
    </r>
    <r>
      <rPr>
        <sz val="11"/>
        <rFont val="Calibri"/>
        <family val="2"/>
        <scheme val="minor"/>
      </rPr>
      <t>, ressort-il du dossier que le réviseur a recueilli des éléments probants suffisants et appropriés concernant le fait de savoir si la décision de la direction de refléter, ou de ne pas refléter, les estimations comptables dans les états financiers et les éléments d'évaluation choisis pour les estimations comptables, sont conformes aux dispositions du référentiel comptable applicable?</t>
    </r>
  </si>
  <si>
    <t>Ressort-il du dossier que le réviseur a déterminé s'il existe des événements ou des conditions susceptibles de jeter un doute important sur la capacité de l'entité à poursuivre son exploitation?</t>
  </si>
  <si>
    <t>Ressort-il du dossier que le réviseur a évalué : 
(a) l'objectivité de la fonction d'audit interne ;
(b) la compétence technique des auditeurs internes ;
(c) s'il est probable que les travaux des auditeurs internes seront menés dans un esprit de conscience professionnelle ; et
(d) s'il est probable qu'il existera une communication effective entre les auditeurs internes et l'auditeur externe?</t>
  </si>
  <si>
    <t>Les travaux d'un expert (dans un domaine autre que la comptabilité ou l'audit) désigné par l'auditeur ont-ils été utilisés (ISA 620)?</t>
  </si>
  <si>
    <t>Ressort-il du dossier que le réviseur a évalué si l'expert qu'il a désigné (fiscaliste, actuaire, informaticien...) possède la compétence, les aptitudes et l'objectivité nécessaires au regard des besoins de l'audit?</t>
  </si>
  <si>
    <t>Ressort-il du dossier que le réviseur s'est mis d'accord avec l'expert qu'il a désigné sur la nature, l’étendue et les objectifs des travaux de cet expert; les rôles et responsabilités respectifs du réviseur et de cet expert ; la nature, le calendrier et l’étendue de la communication entre le réviseur et cet expert, y compris la forme de tout rapport que celui-ci aura à fournir ; et la nécessité pour l'expert d'avoir à observer les règles de confidentialité?</t>
  </si>
  <si>
    <t>Ressort-il du dossier que le réviseur a conservé le contrôle sur les demandes de confirmations externes :
(a) en déterminant quelles informations il convient de faire confirmer ou de demander?</t>
  </si>
  <si>
    <t>Existe-t-il une doute important sur la capacité de l'entité contrôlée à poursuivre son exploitation (ISA 570) ?</t>
  </si>
  <si>
    <t>Ressort-il du dossier que la révision des informations économiques et financières à fournir au conseil d’entreprise a été exécutée conformément à un programme de travail approprié?</t>
  </si>
  <si>
    <t>Ressort-il du dossier que les travaux de contrôle effectués sont documentés ?</t>
  </si>
  <si>
    <t>Le réviseur a-t-il émis un rapport de certification écrit conforme aux normes?</t>
  </si>
  <si>
    <t>Ressort-il du dossier que le réviseur a acquis la connaissance des domaines suivants:
(a) secteur concerné, réglementation et autres facteurs externes, y compris le référentiel comptable applicable?</t>
  </si>
  <si>
    <t>Ressort-il du dossier que le réviseur a acquis la connaissance du contrôle interne pertinent pour l'audit?</t>
  </si>
  <si>
    <t>Ressort-il du dossier que le réviseur a acquis la connaissance du système d'information et des processus opérationnels y afférents, qui ont un rapport avec l'élaboration de l'information financière, comprenant les domaines suivants :
(a) les flux d'opérations qui, dans les activités de l'entité, sont importants au regard des états financiers?</t>
  </si>
  <si>
    <t>Ressort-il du dossier que le réviseur a identifié et évalué les risques d'anomalies significatives provenant de fraudes (détournement d'actifs, présentation erronée des états financiers, application volontairement erronée de principes comptables, comptabilisation des produits) ?</t>
  </si>
  <si>
    <r>
      <rPr>
        <u/>
        <sz val="11"/>
        <rFont val="Calibri"/>
        <family val="2"/>
        <scheme val="minor"/>
      </rPr>
      <t>Si l'auditeur a identifié une fraude ou a obtenu des informations indiquant la possibilité qu'une fraude ait été commise</t>
    </r>
    <r>
      <rPr>
        <sz val="11"/>
        <rFont val="Calibri"/>
        <family val="2"/>
        <scheme val="minor"/>
      </rPr>
      <t>, ressort-il du dossier que des communications ont eu lieu avec la direction, l'organe de gestion et le cas échéant, avec le comité d'audit ?</t>
    </r>
  </si>
  <si>
    <t>Ressort-il du dossier que le réviseur a fixé un seuil de signification pour les états financiers pris dans leur ensemble?</t>
  </si>
  <si>
    <r>
      <t>Ressort-il du dossier que le réviseur a fixé un (des) seuil(s) de planification (</t>
    </r>
    <r>
      <rPr>
        <i/>
        <sz val="11"/>
        <rFont val="Calibri"/>
        <family val="2"/>
        <scheme val="minor"/>
      </rPr>
      <t>performance materiality</t>
    </r>
    <r>
      <rPr>
        <sz val="11"/>
        <rFont val="Calibri"/>
        <family val="2"/>
        <scheme val="minor"/>
      </rPr>
      <t>) dans le but d'évaluer les risques d'anomalies significatives et de déterminer la nature, le calendrier et l'étendue des procédures d'audit complémentaires?</t>
    </r>
  </si>
  <si>
    <t>Ressort-il du dossier que le réviseur a mis en oeuvre des procédures d'évaluation des risques en vue de lui fournir une base pour l'identification et l'évaluation des risques d’anomalies significatives au niveau des états financiers et des assertions?</t>
  </si>
  <si>
    <t>Ressort-il du dossier que des procédures analytiques ont été mises en oeuvre comme procédures d'évaluation des risques?</t>
  </si>
  <si>
    <t>Ressort-il du dossier que le caractère suffisant et approprié des éléments probants recueillis a été évalué et que leur impact a été reflété de manière adéquate dans le programme de travail ?</t>
  </si>
  <si>
    <t>Ressort-il du dossier que des échantillons (établis de manière statistique ou non) ont été utilisés lors des tests de conformité relatifs aux procédures de contrôle interne ?</t>
  </si>
  <si>
    <t xml:space="preserve">Ressort-il du dossier que des échantillons (établis de manière statistique ou non) ont été utilisés lors de l'exécution des contrôles de substance (tests of details) ? </t>
  </si>
  <si>
    <t>Ressort-il du dossier que les informations émanant de l'entité sont suffisamment fiables (exactitude et exhaustivité) et suffisamment précises et détaillées pour les besoins de l’audit?</t>
  </si>
  <si>
    <t>Si les lettres de confirmation ont été envoyées à une date intermédiaire, ressort-il du dossier que des procédures additionnelles ont été planifiées et exécutées afin d'examiner en fin d'exercice l'exactitude et l'exhaustivité des montants repris dans les comptes ?</t>
  </si>
  <si>
    <t>Ressort-il du dossier que le réviseur, lors de son examen de la comptabilité et des documents, est resté attentif aux accords intervenus et aux autres informations qui peuvent indiquer l'existence de relations ou de transactions avec des parties liées que la direction n'aurait pas identifiées ou ne lui aurait pas révélées antérieurement?</t>
  </si>
  <si>
    <t xml:space="preserve">Ressort-il du dossier que le réviseur a mis en place des procédures de vérification adéquates permettant d'identifier et de contrôler les transactions, soldes, droits et engagements hors bilan avec des parties liées? </t>
  </si>
  <si>
    <t>Ressort-il du dossier que le réviseur a acquis une connaissance de la façon dont la direction procède aux estimations comptables et une connaissance des données sur la base desquelles elles sont établies, y compris : 
(i) la méthode et le cas échéant le modèle utilisés pour procéder à l'estimation comptable ;
(ii) les contrôles pertinents ;
(iii) le recours éventuel de la direction à un expert;
(iv) les hypothèses sous-tendant les estimations comptables ; 
(v) s'il y a eu, ou s'il devrait y avoir eu, un changement par rapport à la période précédente dans les méthodes suivies pour procéder aux estimations comptables et, dans l'affirmative, quelles en sont les raisons ; et
(vi) si la direction a évalué les effets d’une incertitude attachée à l’évaluation d’une estimation et, dans l’affirmative, comment elle a procédé à cette évaluation?</t>
  </si>
  <si>
    <t>Ressort-il du dossier que le réviseur a revu le montant réalisé des estimations comptables comprises dans les états financiers de la période précédente, ou, le cas échéant, leur révision subséquente pour les besoins de la période en cours?</t>
  </si>
  <si>
    <t>Ressort-il du dossier que le réviseur a entrepris de réaliser une ou plusieurs des procédures suivantes, en prenant en compte la nature de l'estimation comptable:
(a) déterminer si les événements survenus jusqu'à la date du rapport d'audit fournissent des éléments probants concernant l'estimation comptable ; 
(b) vérifier la façon dont la direction à procédé aux estimations comptables et les données sur lesquelles elles sont basées;
(c) tester l'efficacité du fonctionnement des contrôles sur la manière dont la direction a procédé aux estimations comptables, conjointement avec des contrôles de substance appropriés ;
(d) déterminer une estimation ponctuelle ou une fourchette d'estimations pour apprécier l'estimation ponctuelle de la direction?</t>
  </si>
  <si>
    <t>Ressort-il du dossier que le réviseur d'entreprises a vérifié la bonne application des articles 633 et 634 (ou équivalents) du Code des sociétés ?</t>
  </si>
  <si>
    <t>Ressort-il du dossier que le montant en dessous duquel les anomalies sont considérées comme clairement insignifiantes a été déterminé?</t>
  </si>
  <si>
    <t>Ressort-il du dossier que les anomalies relevées au cours de l'audit (corrigées ou non), autres que celles qui sont clairement insignifiantes, ont été inventoriées et quantifiées?</t>
  </si>
  <si>
    <t>Si à la demande du réviseur, la direction a examiné un flux d’opérations, un solde de compte ou une information fournie et a corrigé les anomalies qui avaient été relevées, ressort-il du dossier que le réviseur a mis en œuvre des procédures d'audit complémentaires pour déterminer si des anomalies subsistent?</t>
  </si>
  <si>
    <t>Pour cela, il doit prendre en compte :
(a) l'ampleur et la nature des anomalies, au regard tant des flux d’opérations, soldes de comptes ou informations fournies concernés, que des états financiers pris dans leur ensemble, ainsi que les circonstances particulières de leur survenance ; et (Voir Par. A13 – A17, A19 – A20)
(b) l'incidence des anomalies non corrigées relatives aux périodes précédentes sur les flux d’opérations, soldes de comptes ou informations fournies concernés, ainsi que sur les états financiers pris dans leur ensemble. (Voir Par. A18)</t>
  </si>
  <si>
    <t>Si l'auditeur a relevé une ou plusieurs faiblesses du contrôle interne, ressort-il du dossier qu'il a déterminé si, prises individuellement ou ensemble, elles constituent des faiblesses significatives ?</t>
  </si>
  <si>
    <t>Si le réviseur a relevé des faiblesses significatives du contrôle interne, ressort-il du dossier qu'il les a communiquées par écrit aux personnes
constituant le gouvernement d'entreprise?</t>
  </si>
  <si>
    <t>Si le réviseur a relevé d'autres faiblesses du contrôle interne qui, selon son jugement professionnel, sont suffisamment importantes pour mériter l'attention de la direction, ressort-il du dossier qu'il les a communiquées à la direction?</t>
  </si>
  <si>
    <t>Voir Par. A28-A30
En particulier, l'auditeur doit expliciter que :
(i) l'objectif de l'audit qui lui est assigné est d'exprimer une opinion sur les états financiers ;
(ii) l'audit comprend la prise en considération du contrôle interne relatif à l'établissement des états financiers en vue de permettre de définir des procédures d'audit qu'il considère appropriées en la circonstance, mais non dans le but d'exprimer une opinion sur l'efficacité du contrôle interne ; et
(iii) les sujets qui sont communiquées se limitent aux faiblesses qu'il a relevées au cours de l'audit et dont il a conclu qu'elles étaient suffisamment importantes pour mériter d'être communiquées aux personnes constituant le gouvernement d'entreprise.</t>
  </si>
  <si>
    <t>Ressort-il du dossier que le réviseur a recueilli des éléments probants suffisants et appropriés concernant le respect des textes législatifs et réglementaires dont il est généralement admis qu'ils ont une incidence directe sur la détermination des données chiffrées significatives enregistrées et de l’information fournie dans les états financiers:
1) Législation comptable, règles particulières d'évaluation, Statuts, Code des sociétés; 
2) Autres législations applicables (d'une importance significative)?</t>
  </si>
  <si>
    <t>Si le réviseur a eu connaissance d'informations relatives à un cas de non-respect avéré ou suspecté des textes législatifs et réglementaires, ressort-il du dossier qu'il a acquis la connaissance de la nature de l'acte et des circonstances dans lesquelles il est survenu et qu'il obtenu des informations complémentaires afin d'évaluer l'incidence possible sur les états financiers?</t>
  </si>
  <si>
    <t>Voir par. A13-A14</t>
  </si>
  <si>
    <t>Si le réviseur suspecte qu'un cas de non-respect des textes puisse exister, ressort-il du dossier qu'il s'est entretenu de cette question avec la direction et, le cas échéant, avec les personnes constituant le gouvernement d'entreprise?</t>
  </si>
  <si>
    <t>Ressort-il du dossier que le réviseur a mis en oeuvre des procédures d'audit en vue de recueillir des éléments probants suffisants et appropriés visant à déterminer si tous les événements survenus entre la date des états financiers et la date du rapport d'audit qui requièrent un ajustement des états financiers ou une information à fournir dans ceux-ci, ont été identifiés?</t>
  </si>
  <si>
    <t>S'il s'agit d'une entité cotée sur un marché non réglementé dans ou hors de l'UE, ressort-il du dossier que le réviseur a communiqué par écrit une déclaration selon laquelle l'équipe affectée à la mission et d'autre personnel du cabinet si nécessaire, le cabinet et, le cas échéant, les cabinets membres du réseau, se sont conformés aux règles d’éthique relatives à l’indépendance?</t>
  </si>
  <si>
    <t xml:space="preserve">Voir Par. A21-A23
Lorsque les normes ISA font référence à des "entités cotées", elles vise tant les sociétés cotées sur un marché réglémenté (PIE) que les sociétés cotées sur un marché non réglementé dans ou hors de l'Union européenne (UE).
La question est donc applicable si l'entité contrôlée est cotée sur un marché non réglementé dans ou hors de l'UE.
</t>
  </si>
  <si>
    <t>Ressort-il du dossier que les déclarations écrites de la direction ont été obtenues préalablement à la date du rapport d'audit?
La date des déclarations écrites doit être aussi proche que possible, mais pas postérieure, à celle du rapport de l'auditeur sur les états financiers.</t>
  </si>
  <si>
    <t>Si le réviseur n'a pas obtenu une lettre d'affirmation de la direction (au moment de la signature de son rapport d'audit), a-t-il émis une réserve ou une déclaration d'abstention?</t>
  </si>
  <si>
    <t>Ressort-il du dossier que le réviseur s’est assuré que toutes les mentions prescrites par l'article 96 du Code des sociétés sont traitées dans le rapport de gestion?</t>
  </si>
  <si>
    <t>Ressort-il du dossier que le réviseur s'est assuré que le rapport de gestion concorde dans tous ses aspects significatifs avec les comptes annuels?</t>
  </si>
  <si>
    <t>Si le réviseur a estimé que le rapport de gestion concorde dans tous ses aspects significatifs avec les comptes annuels, en a-t-il fait mention dans son rapport sur d'autres mentions légales et réglementaires?</t>
  </si>
  <si>
    <t>Si le réviseur a estimé que le rapport de gestion ne concorde pas dans tous ses aspects significatifs avec les comptes annuels s'en est-il entretenu avec l'organe de gestion et, le cas échéant, en a-t-il fait mention dans son rapport sur d'autres mentions légales et réglementaires?</t>
  </si>
  <si>
    <t>Ressort-il du dossier que le réviseur s'est assuré  qu'il n'existe pas d'incohérences significatives dans le rapport de gestion par rapport aux informations dont il a eu connaissance dans le cadre de sa mission?</t>
  </si>
  <si>
    <t>Si le réviseur a estimé que le rapport de gestion ne comporte pas d'incohérences significatives par rapport aux informations dont il a eu connaissance dans le cadre de sa mission, en a-t-il fait mention dans son rapport sur d'autres mentions légales et réglementaires?</t>
  </si>
  <si>
    <t>Si le réviseur a estimé que le rapport de gestion comporte des incohérences significatives par rapport aux informations dont il a eu connaissance dans le cadre de sa mission, s'en est-il entretenu avec l'organe de gestion et, le cas échéant, en a-t-il fait mention dans son rapport sur d'autres mentions légales et réglementaires?</t>
  </si>
  <si>
    <r>
      <t xml:space="preserve">Voir Par. A26 – A27, A29 –
A31
</t>
    </r>
    <r>
      <rPr>
        <u/>
        <sz val="11"/>
        <rFont val="Calibri"/>
        <family val="2"/>
        <scheme val="minor"/>
      </rPr>
      <t/>
    </r>
  </si>
  <si>
    <r>
      <rPr>
        <u/>
        <sz val="11"/>
        <rFont val="Calibri"/>
        <family val="2"/>
        <scheme val="minor"/>
      </rPr>
      <t>Aspects particuliers concernant les petites entités:</t>
    </r>
    <r>
      <rPr>
        <sz val="11"/>
        <rFont val="Calibri"/>
        <family val="2"/>
        <scheme val="minor"/>
      </rPr>
      <t xml:space="preserve">
A29. Outre les audits d'états financiers d'entités cotées, une revue de contrôle qualité de la mission est requise pour les missions d'audit qui remplissent les critères définis par le cabinet et qui soumettent les missions à une revue de contrôle qualité de la mission. Dans certains cas, aucune des missions d'audit du cabinet ne remplissent les critères qui les soumettraient à ce type de revue.</t>
    </r>
  </si>
  <si>
    <t>ISA 710.14 et 19</t>
  </si>
  <si>
    <t>Le réviseur a-t-il établi un rapport d'audit écrit qui contient/indique clairement le destinataire, un paragraphe d'introduction, les responsabilités de l'organe de gestion, les responsabilités du réviseur, son opinion, les autres obligations légales et réglementaires?</t>
  </si>
  <si>
    <t>7.2. Rapport d'audit (ISA 700-705-706-710-720)</t>
  </si>
  <si>
    <t>7.2. Rapport d'audit (ISA 700-705-706-710-720 - Norme complémentaire aux normes internationales d'audit applicables en Belgique)</t>
  </si>
  <si>
    <t>Le rapport d'audit est-il daté :
- après la fin des travaux d'audit,
- après l'arrêt des comptes annuels par l'organe de gestion de l'entité,
- le cas échéant, après la signature du rapport de gestion et
- préalablement à l'assemblée générale?</t>
  </si>
  <si>
    <t>L'opinion tient-elle compte de l'opinion émise pour l'exercice précédent ?</t>
  </si>
  <si>
    <t>11. Si le rapport de l'auditeur de la période précédente, tel qu'émis antérieurement,
comportait une opinion avec réserve, une impossibilité d'exprimer une opinion (déclaration d'abstention), ou une
opinion défavorable (opinion négative), et que la question qui a donné lieu à cette opinion modifiée n'est pas résolue, l'auditeur doit modifier son opinion sur les états financiers de la période en cours.</t>
  </si>
  <si>
    <t>Article 144, § 1 du Code des sociétés
§ 23-29 Norme complémentaire</t>
  </si>
  <si>
    <t>Est-ce que les éléments suivants ressortent du dossier:
(a) la nature, le calendrier et l'étendue des procédures d'audit réalisées;
(b) les résultats des procédures d'audit mises en oeuvre et les éléments probants recueillis et
(c) les points importants relevés au cours de l'audit;
(d) les conclusions auxquelles ils ont conduit et les jugements professionnels importants exercés pour aboutir à ces conclusions?</t>
  </si>
  <si>
    <t>Ressort-il du dossier que le réviseur a indiqué le nom de la personne qui a revu les travaux d'audit concernés, la date et l'étendue de cette revue?</t>
  </si>
  <si>
    <t>Ressort-il du dossier que le réviseur a rassemblé la documentation d'audit dans un dossier d'audit et complété la mise en forme finale de ce dossier au plus tard 60 jours après la date de signature du rapport d'audit?</t>
  </si>
  <si>
    <t>ISA 230.14
Article 17, § 3 de la loi du 7/12/2016</t>
  </si>
  <si>
    <t>Ressort-il du dossier que le réviseur a indiqué le nom des personnes qui ont effectué les travaux d'audit concernés et la date à laquelle ces travaux ont été réalisés?</t>
  </si>
  <si>
    <t>Le réviseur responsable de l’audit du groupe a-t-il établi une stratégie générale d'audit du groupe et un programme de travail conformément à la norme ISA 300?</t>
  </si>
  <si>
    <t>Le réviseur responsable de l’audit du groupe a-t-il acquis une connaissance du groupe, de ses composants (filiales) et de leur environnement, y compris des contrôles généraux au niveau du groupe?</t>
  </si>
  <si>
    <t>Le réviseur responsable de l’audit du groupe a-t-il acquis une connaissance du processus de consolidation, y compris des instructions adressées par la direction du groupe aux composants?</t>
  </si>
  <si>
    <t xml:space="preserve">Si le réviseur responsable de l’audit du groupe a envisagé de demander à l'auditeur d'un composant d'effectuer les travaux sur l'information financière du composant, a-t-il vérifié si ce contrôleur comprend et adhère aux règles d'éthique qui s'appliquent à l'audit du groupe? </t>
  </si>
  <si>
    <t>Si les travaux d'audit reposent sur l’hypothèse selon laquelle les contrôles généraux au niveau du groupe fonctionnent efficacement, ou si les contrôles de substance seuls ne peuvent fournir des éléments probants suffisants et appropriés au niveau des assertions, ressort-il du dossier que réviseur responsable de l’audit du groupe a testé, ou demandé à l’auditeur du composant de tester, l’efficacité du fonctionnement de ces contrôles?</t>
  </si>
  <si>
    <t>Si des risques importants d’anomalies significatives dans les états financiers du groupe ont été identifiés dans un composant pour lequel l’auditeur de ce composant réalise les travaux, ressort-il du dossier que le réviseur responsable de l’audit du groupe a évalué la nécessité d’effectuer des procédures d’audit complémentaires pour répondre aux risques importants identifiés d’anomalies significatives dans les états financiers du groupe?</t>
  </si>
  <si>
    <t>Le réviseur responsable de l’audit du groupe a-t-il vérifié le périmètre de consolidation et sa conformité au référentiel comptable applicable ?</t>
  </si>
  <si>
    <t>Le réviseur responsable de l’audit du groupe a-t-il vérifié l'adéquation des méthodes de consolidation retenues (intégration globale, intégration proportionnelle, mise en équivalence) au référentiel comptable applicable (soyez également attentif aux dispositions en matière de joint ventures)?</t>
  </si>
  <si>
    <t>Ressort-il du dossier de travail que le réviseur responsable de l’audit du groupe a communiqué ses instructions à l'auditeur du composant en temps voulu?
Cette communication doit décrire les travaux à réaliser, l'utilisation que l'équipe entend faire de leurs travaux, ainsi que la forme et le contenu de la communication qu’elle attend de cet auditeur.</t>
  </si>
  <si>
    <t>Ressort-il du dossier de travail que le réviseur responsable de l’audit du groupe a demandé à l'auditeur du composant de lui communiquer les points pertinents pour ses conclusions sur l'audit du groupe?</t>
  </si>
  <si>
    <t>Ressort-il du dossier de travail que le réviseur responsable de l’audit du groupe a évalué les éléments communiqués par les auditeurs des composants en (i) s'entretenant des points importants résultant de l'évaluation des éléments communiqués avec l'auditeur ou la direction du composant et (ii) en déterminant s'il convient de revoir d'autres parties pertinentes de la documentation d'audit de l'auditeur du composant?</t>
  </si>
  <si>
    <t xml:space="preserve">Ressort-il du dossier de travail que le réviseur responsable de l’audit du groupe s'est concerté, en temps utile, avec l'organe de gestion, la direction ou le comité d'audit concernant des déficiences identifiées dans le contrôle interne ou en cas de soupçon de fraude ? </t>
  </si>
  <si>
    <t xml:space="preserve">Dans l'hypothèse où le référentiel IFRS est utilisé, le réviseur a-t-il :
1) pris les mesures nécessaires afin de suivre les évolutions récentes en cette matière ainsi que les implications pour l'entité contrôlée ;
2) adapté son programme de travail aux spécificités des normes IFRS ;
3) utilisé une check-list afin de contrôler l'exhaustivité des informations reprises dans les annexes ?
</t>
  </si>
  <si>
    <t>Ressort-il du dossier que réviseur responsable de l’audit du groupe a déterminé le type de travaux qu’il entend mettre en oeuvre par lui-même ou par l’intermédiaire des auditeurs des composants sur l’information financière des composants?</t>
  </si>
  <si>
    <t>Si l'auditeur d'un composant ne se conforme pas aux règles d'indépendance qui sont pertinentes pour l'audit du groupe ou si le réviseur responsable de l’audit du groupe a de sérieux doutes quant aux compétences de l'auditeur d'un composant, a-t-il recueilli des éléments probants suffisants et appropriés concernant l'information financière du composant sans demander à l'auditeur de ce dernier d'effectuer les travaux sur l'information financière de ce composant?</t>
  </si>
  <si>
    <t>Ressort-il du dossier que le réviseur responsable de l’audit du groupe s’est assuré que toutes les mentions prescrites par l'article 119 du Code des sociétés sont traitées dans le rapport de gestion consolidé?</t>
  </si>
  <si>
    <t>Si le réviseur responsable de l’audit du groupe a estimé que le rapport de gestion traite de toutes les mentions prescrites par le Code des sociétés, en a-t-il fait mention dans son rapport sur d'autres mentions légales et réglementaires?</t>
  </si>
  <si>
    <t>Si le réviseur responsable de l’audit du groupe considère que le rapport de gestion ne traite pas de toutes les mentions prescrites par le Code des sociétés, s'en est-il entretenu avec l'organe de gestion et, le cas échéant, en a-t-il fait mention dans son rapport sur d'autres mentions légales et réglementaires?</t>
  </si>
  <si>
    <t>Ressort-il du dossier que le réviseur responsable de l’audit du groupe s'est assuré que le rapport de gestion concorde dans tous ses aspects significatifs avec les comptes consolidés?</t>
  </si>
  <si>
    <t>Si le réviseur responsable de l’audit du groupe a estimé que le rapport de gestion concorde dans tous ses aspects significatifs avec les comptes consolidés, en a-t-il fait mention dans son rapport sur d'autres mentions légales et réglementaires?</t>
  </si>
  <si>
    <t>Si le réviseur responsable de l’audit du groupe a estimé que le rapport de gestion ne concorde pas dans tous ses aspects significatifs avec les comptes consolidés s'en est-il entretenu avec l'organe de gestion et, le cas échéant, en a-t-il fait mention dans son rapport sur d'autres mentions légales et réglementaires?</t>
  </si>
  <si>
    <t>Ressort-il du dossier que le réviseur responsable de l’audit du groupe s'est assuré  qu'il n'existe pas d'incohérence significative dans le rapport de gestion par rapport aux informations dont il a eu connaissance dans le cadre de sa mission?</t>
  </si>
  <si>
    <t>Si le réviseur responsable de l’audit du groupe a estimé que le rapport de gestion ne comporte pas d'incohérence significative par rapport aux informations dont il a eu connaissance dans le cadre de sa mission, en a-t-il fait mention dans son rapport sur d'autres mentions légales et réglementaires?</t>
  </si>
  <si>
    <t>Si le réviseur responsable de l’audit du groupe a estimé que le rapport de gestion comporte des incohérences significatives par rapport aux informations dont il a eu connaissance dans le cadre de sa mission, s'en est-il entretenu avec l'organe de gestion et, le cas échéant, en a-t-il fait mention dans son rapport sur d'autres mentions légales et réglementaires?</t>
  </si>
  <si>
    <t>Si la direction n'a pas fourni une ou plusieurs des déclarations écrites demandées, ressort-il du dossier que le réviseur responsable de l’audit du groupe:
- s'est entretenu avec la direction,
- a réévalué l'intégrité de la direction et évalué l'effet de cette situation, et 
- s'est interrogé quant à l'effet possible sur son opinion?</t>
  </si>
  <si>
    <t>Si le réviseur responsable de l’audit du groupe n'a pas obtenu une lettre d'affirmation de la direction (au moment de la signature de son rapport d'audit), a-t-il émis une réserve ou une déclaration d'abstention ?</t>
  </si>
  <si>
    <t>16. Revue de contrôle de qualité de la mission (norme ISA 220)</t>
  </si>
  <si>
    <t>Si la mission concerne une entité cotée sur un marché non réglementé ou si la mission remplit les critères définis par le cabinet pour exiger une revue de contrôle qualité de la mission, ressort-il du dossier qu'une revue de contrôle qualité de la mission a été effectuée par un réviseur d'entreprises afin de fournir l'assurance raisonnable que l'audit satisfait aux normes professionnelles et aux exigences légales et réglementaires applicables et que le rapport d'audit émis est approprié en la circonstance?</t>
  </si>
  <si>
    <t>Cette revue de contrôle qualité comprend-elle:
- une discussion des points importants;
- une revue des états financiers et du projet de rapport d'audit;
- une revue de la documentation supportant les jugements exercés par l'équipe d'audit;
- une évaluation des conclusions supportant le rapport d'audit?</t>
  </si>
  <si>
    <t>ISA 700.20 à 39
Article 144 du Code des sociétés</t>
  </si>
  <si>
    <t>ISA 700-705-706-710-720 - Article 144 du Code des sociétés - Norme complémentaire</t>
  </si>
  <si>
    <t>Le réviseur responsable de l’audit du groupe a-t-il établi un rapport écrit qui contient/indique clairement le destinataire, un paragraphe d'introduction, les responsabilités de l'organe de gestion, les responsabilités du réviseur, son opinion, les autres obligations légales et réglementaires?</t>
  </si>
  <si>
    <t>ISA 700.41
Article 148, § 1, 8° du Code des sociétés</t>
  </si>
  <si>
    <t>Le rapport de commissaire reprend-il une opinion indiquant si le rapport de gestion sur les comptes consolidés concorde avec les comptes consolidés pour le même exercice et s'il a été établi conformément à la loi ?</t>
  </si>
  <si>
    <t>Article 148, § 1, 5° du Code des sociétés</t>
  </si>
  <si>
    <t>La formulation du rapport d'audit est-elle conforme aux normes ISA, au Code des sociétés et à la norme complémentaire?</t>
  </si>
  <si>
    <t>Les comptes consolidés déposés relatifs à l'exercice précédent ont-ils été revus par le réviseur afin de vérifier, d'une part, s'ils correspondent à ceux qu'il a contrôlés et, d'autre part, si les délais légaux de dépôt ont été respectés?</t>
  </si>
  <si>
    <t>18. Documentation d'audit (ISA 230)</t>
  </si>
  <si>
    <r>
      <t xml:space="preserve">Voir Par. A2-A11
</t>
    </r>
    <r>
      <rPr>
        <u/>
        <sz val="11"/>
        <rFont val="Calibri"/>
        <family val="2"/>
        <scheme val="minor"/>
      </rPr>
      <t/>
    </r>
  </si>
  <si>
    <t>Si oui, veuillez répondre aux questions 8 à 78 reprises ci-dessous concernant les travaux d'audit au niveau du groupe.</t>
  </si>
  <si>
    <t>Voir Par. A23 – A29</t>
  </si>
  <si>
    <t>Voir Par. A30 – A31</t>
  </si>
  <si>
    <t>Voir Par. A37</t>
  </si>
  <si>
    <t>Voir Par. A38</t>
  </si>
  <si>
    <t>Voir Par. A39 – A41</t>
  </si>
  <si>
    <t>Voir Par. A43</t>
  </si>
  <si>
    <t>Voir Par. A48 – A54</t>
  </si>
  <si>
    <t>Voir Par. A50</t>
  </si>
  <si>
    <t>Voir Par. A56</t>
  </si>
  <si>
    <t>Voir Par. A57, A58, A60</t>
  </si>
  <si>
    <t>Voir Par. A60</t>
  </si>
  <si>
    <t>Voir Par. A61</t>
  </si>
  <si>
    <t>Voir Par. A63</t>
  </si>
  <si>
    <t>Voir Par. A64</t>
  </si>
  <si>
    <t>Article 13, § 1, al.3 de la loi de 7/12/2016</t>
  </si>
  <si>
    <t>Ressort-il du dossier que le réviseur a vérifié et consigné par écrit qu'il respecte les exigences en matière d'indépendance ?</t>
  </si>
  <si>
    <t>Ressort-il du dossier que le réviseur a obtenu des fondateurs, en vue de vérifier la description des valeurs actives et passives qui font l’objet d’un tel apport, les certificats fiscaux et sociaux?</t>
  </si>
  <si>
    <t>Ressort-il du dossier que le réviseur a obtenu de l'organe de gestion, en vue de vérifier la description des valeurs actives et passives qui font l’objet de l'acquisition, les certificats fiscaux et sociaux?</t>
  </si>
  <si>
    <t>Si l'état comptable de dissolution fait appraitre un passif net, ce montant est-il mentionné dans la conclusion du rapport du réviseur ?</t>
  </si>
  <si>
    <t>Ressort-il clairement du dossier si le réviseur a opté pour un contrôle plénier ou un examen limité?
Veuillez mentionner le choix effectué.</t>
  </si>
  <si>
    <t>Le réviseur a-t-il établi un rapport écrit qui détermine la valeur intrinsèque du titre et exprime son avis circonstancié sur les éléments ayant servi au calcul du prix d'émission et sur sa justification ?</t>
  </si>
  <si>
    <t>Le dossier contient-il une lettre de mission écrite et signée? Outre la description de la mission, la lettre de mission doit préciser de manière équilibrée les droits et devoirs réciproques du client et du réviseur.</t>
  </si>
  <si>
    <t>Ressort-il du dossier que, le cas échéant, le réviseur s'est informé auprès de l'entité contrôlée sur le fait qu'un autre réviseur est chargé ou a été chargé au cours des douzes mois écoulés d'une mission révisorale dans la même entité?</t>
  </si>
  <si>
    <t>Ressort-il dossier qu'un programme de travail a été établi et utilisé ?</t>
  </si>
  <si>
    <t>Ressort-il du dossier que le projet des statuts ou de la modification des statuts a été obtenu et, le cas échéant, contrôlé (identification des fondateurs, objet, composition du capital, etc.) ?</t>
  </si>
  <si>
    <t>Ressort-il du dossier, le cas échéant, que l'historique du capital a été vérifiée (capital libéré et autorisé, diminution du capital, etc.) et que les règles en matière de droits de préférence ont été respectées ?</t>
  </si>
  <si>
    <t>Ressort-il du dossier qu'un (projet de) rapport des fondateurs ou de l'organe de gestion a été obtenu (y compris la description et l'évaluation des éléments à apporter) ?</t>
  </si>
  <si>
    <t xml:space="preserve">Ressort-il du dossier qu'une attention suffisante a été portée au rapport que les fondateurs ou l'organe de gestion doivent établir en ce compris l'évaluation des biens transférés (le cas échéant, a-t-on tenu compte des raisons pour lesquelles les parties s'écartent entre conclusions du réviseur) ?                                                                                                                                                                                                         </t>
  </si>
  <si>
    <t>Ressort-il du dossier, le cas échéant, que les immeubles acquis ont été contrôlés et sont conformes à la description reprise dans le (projet de) rapport précité ? 
Le contrôle peut porter sur la revue des titres de propriété, l'accord écrit du propriétaire ou du créancier, le prix d'acquisition proposée par les parties, les données cadastrales, la confirmation du conservateur des hypothèques, le rapport indépendant d'évaluation, l'évaluation en termes économiques, ainsi que sur tous les autres justificatifs nécessaires pour le contrôle et l'expression d'une opinion.</t>
  </si>
  <si>
    <t>Ressort-il du dossier que les méthodes d'évaluation retenues par les parties ont été contrôlées et que le caractère approprié du choix opéré a été jugé ?</t>
  </si>
  <si>
    <t>Ressort-il du dossier que le réviseur a vérifié si l'apport n'a pas été surévalué ? 
A cette fin, le réviseur a dû obtenir tous les moyens de preuve et pièces justificatives qu'il a jugé essentiels et effectuer les contrôles nécessaires.</t>
  </si>
  <si>
    <t>Ressort-il du dossier qu'il a été vérifié si les valeurs, auxquelles conduisent les évaluations, correspondent au moins au nombre et à la valeur nominale, ou à défaut de valeur nominale, au pair comptable des actions ou parts à émettre en contrepartie majoré, le cas échéant, de la prime d’émission?</t>
  </si>
  <si>
    <t>Ressort-il du dossier qu'il a été vérifié si les apporteurs ont bénéficié d'avantages particuliers contribuant à la rémunération effective de l'apport en nature ?</t>
  </si>
  <si>
    <t>Dans le cas de la constitution d'une société, ressort-il du dossier que le réviseur a constaté que la fraction de capital attribuée à chaque apporteur en nature est égale à la valeur nette de chaque apport en nature ?</t>
  </si>
  <si>
    <t xml:space="preserve">Dans le cas d'une augmentation de capital, ressort-il du dossier que le réviseur a vérifié que le montant résultant du nombre d'actions émises multiplié par la valeur nominale et, le cas échéant, la prime d'émission ou, à défaut de valeur nominale, le pair comptable, n'est pas supérieur à la valeur à laquelle conduisent les modes d'évaluation de l'apport en nature ? </t>
  </si>
  <si>
    <t>Ressort-il du dossier que les événements importants qui se sont produits après la clôture des comptes ou après la date d'établissement de la valeur des apports ont été contrôlés?</t>
  </si>
  <si>
    <t>Ressort-il du dossier qu'un projet de convention relatif à l'aquisition des biens a été obtenu?</t>
  </si>
  <si>
    <t>Ressort-il du dossier qu'un (projet de) rapport des fondateurs ou de l'organe de gestion a été obtenu (y compris la description et l'évaluation des biens transférés) ?</t>
  </si>
  <si>
    <t>Ressort-il du dossier que les méthodes d'évaluation retenues par les parties ont été contrôlées et que le caractère approprié du choix opéré a été évalué ?</t>
  </si>
  <si>
    <t>Ressort-il du dossier, le cas échéant, que le réviseur a vérifié si le bien à céder n'a pas été surévalué? A cette fin, le réviseur devra obtenir tous les moyens de preuve et pièces justificatives qu'il juge essentiels et effectuer les contrôles nécessaires.</t>
  </si>
  <si>
    <t>Ressort-il du dossier que le réviseur a vérifié si les valeurs auxquelles conduisent les évaluations des biens à céder, correspondent au moins à la rémunération attribuée en contrepartie (y compris l'impact des plus-values ou moins-values latentes) ?</t>
  </si>
  <si>
    <t>Ressort-il du dossier qu'il a été vérifié que les cédants ont bénéficié d'avantages particuliers qui contribuent à la rémunération effective pour l'apport en nature ou pour l'acquisition ?</t>
  </si>
  <si>
    <t>Ressort-il du dossier qu'il a été vérifié si le montant de la créance obtenue en rémunération de la cession n'est pas supérieur à la valeur à laquelle conduisent les modes d'évaluation du bien à céder ?</t>
  </si>
  <si>
    <t>Ressort-il du dossier que les événements importants qui se sont produits après la clôture des comptes ou après la date d'établissement de la valeur des acquisitions ont été contrôlés ?</t>
  </si>
  <si>
    <t>Ressort-il du dossier qu'un programme de travail a été établi et utilisé ?</t>
  </si>
  <si>
    <t>Ressort-il du dossier que les événements importants postérieurs à la date d'établissement de l'état de la situation active et passive ont été vérifiés, et, le cas échéant, mentionnés dans le rapport du réviseur ?</t>
  </si>
  <si>
    <t>Ressort-il du dossier que le réviseur a acquis des connaissances générales des sociétés concernées et de l'identification des objectifs de l'opération, ainsi que des circonstances qui l'entourent ?</t>
  </si>
  <si>
    <t>Ressort-il du dossier qu'un programme de travail a été établi et utilisé (y compris la collaboration avec d'autres professionnels) ?</t>
  </si>
  <si>
    <t>Ressort-il du dossier que le réviseur a obtenu tous les documents et données économiques indispensables à son contrôle? Notamment:
- projet de fusion ou de scission;
- états financiers utilisés pour l’évaluation des sociétés concernées par l’opération (y compris les règles d’évaluation);
- éléments probants validant les données servant au calcul du rapport d’échange et en particulier la documentation qui appuie le contrôle des états financiers;
- informations nécessaires sur l’harmonisation des méthodes d’évaluation utilisées par les deux sociétés en vue de calculer le rapport d’échange;
- informations sur toute modification significative du patrimoine.</t>
  </si>
  <si>
    <t>Ressort-il du dossier que le réviseur a identifié les méthodes d'évaluation retenues par chacune des sociétés concernées et qu'il s'est assuré que ces méthodes sont acceptables?</t>
  </si>
  <si>
    <t>Ressort-il du dossier que le réviseur a vérifié que le rapport d'échange est calculé de façon correcte au départ de l'évaluation économique des sociétés concernées et en assurant un traitement équitable pour les différentes catégories d'actions ou parts?</t>
  </si>
  <si>
    <t>Ressort-il du dossier que le réviseur a examiné le projet de fusion ou de scission afin de déterminer si toutes les données requises par la loi y sont reprises et si ces informations correspondent aux renseignements qu’il a pu recueillir auprès des organes des sociétés concernées?</t>
  </si>
  <si>
    <t>En cas de scission, ressort-il du dossier que le réviseur a prêté une attention particulière à la description précise des éléments de patrimoine actif, passif, des droits et engagements hors bilan et des autres obligations contractuelles (telles que baux, personnel, assurances, contrats d’approvisionnements et concessions, etc.), à transférer à chacune des sociétés bénéficiaires ainsi qu’à la répartition aux actionnaires ou associés de la société scindée des actions ou parts des sociétés bénéficiaires ainsi qu’au critère sur lequel cette répartition est fondée?</t>
  </si>
  <si>
    <t>Ressort-il du dossier que le réviseur a vérifié que six semaines au moins avant l'assemblée générale appelée à se prononcer sur la fusion, le projet de fusion était déposé par chacune des sociétés appelées à fusionner au greffe du tribunal de commerce?</t>
  </si>
  <si>
    <t>Ressort-il du dossier qu'un programme de travail a été établi et utilisé (en vue d'effectuer un controle plénier)?</t>
  </si>
  <si>
    <t>Ressort-il du dossier que le réviseur a étudié le rapport de l'organe d'administration ?</t>
  </si>
  <si>
    <t xml:space="preserve">Ressort-il du dossier que le conseil d'administration/le gérant ont établi un état de la situation active et passive à une date ne remontant pas à plus de trois mois par rapport à la date de l'assemblée générale qui se prononcera sur l'opération ? </t>
  </si>
  <si>
    <t>Ressort-il du dossier que le réviseur a analysé l'organisation administrative de la société, principalement les mesures qui assurent la fiabilité du système comptable?</t>
  </si>
  <si>
    <t>Ressort-il du dossier que le réviseur a rassemblé les
éléments probants lui permettant de valider les comptes du bilan tels qu’ils découlent de la comptabilité avant que les corrections requises par l’article 28, § 2 de l’arrêté royal du 30 janvier 2001 soient apportées?</t>
  </si>
  <si>
    <t>Ressort-il du dossier que le réviseur a étudié les corrections de valeur apportées aux comptes en application de l’article 28, § 2 de l’arrêté royal du 30 janvier 2001?</t>
  </si>
  <si>
    <t>Ressort-il du dossier que les statuts de la société ont donné au conseil d'administration le pouvoir de distribuer un acompte sur dividende ?</t>
  </si>
  <si>
    <t xml:space="preserve">Ressort-il du dossier que le conseil d'administration a établi un rapport confirmant l'opération envisagée ? </t>
  </si>
  <si>
    <t>Ressort-il du dossier que la décision du conseil d'administration de distribuer un acompte n'a pas été prise plus de deux mois après la date à laquelle a été arrêtée la situation active et passive ni moins de 6 mois après la clôture de l’exercice précédent ni avant l’approbation des comptes annuels ?</t>
  </si>
  <si>
    <t>Ressort-il du dossier que cet état de la situation active et passive a été suffisamment contrôlé ?</t>
  </si>
  <si>
    <t>Ressort-il du dossier que les événements importants survenus pendant la période entre l'arrêt de l'état financier intermédiaire et la date du rapport, ont été vérifiés ?</t>
  </si>
  <si>
    <t>Ressort-il du dossier que le réviseur a obtenu de la direction de la société les déclarations écrites nécessaires (notamment sur la fraude et les dispositions anti-blanchiment)?</t>
  </si>
  <si>
    <t>Ressort-il du dossier que le réviseur a préparé une documentation suffisante et appropriée pour fonder sa conclusion?</t>
  </si>
  <si>
    <t>Ressort-il du dossier que le conseil d'administration/le gérant ont établi un rapport portant sur la modification projetée de l'objet social et sa justification ?</t>
  </si>
  <si>
    <t>Ressort-il du dossier que le conseil d'administration/le gérant ont établi un état résumant la situation active et passive, arrêté à une date ne remontant pas à plus de trois mois?</t>
  </si>
  <si>
    <t>Ressort-il du dossier qu'un projet de modification des statuts a été obtenu ?</t>
  </si>
  <si>
    <t>Ressort-il du dossier qu'il a été tenu compte de la fiabilité de l'organisation administrative et du contrôle interne?</t>
  </si>
  <si>
    <t>Ressort-il du dossier que l'état de la situation active et passive a été suffisamment contrôlé ?</t>
  </si>
  <si>
    <t>Ressort-il du dossier que les événements importants survenus pendant la période entre l'approbation des comptes annuels et/ou de l'état financier intermédiaire et la date du contrôle, ont été vérifiés ?</t>
  </si>
  <si>
    <t>Ressort-il du dossier que le réviseur a préparé une documentation suffisante et appropriée pour fonder sa conclusion ?</t>
  </si>
  <si>
    <t>Ressort-il du dossier que le conseil d'administration a établi un rapport portant sur l'opération envisagée (y compris le prix d'émission et les conséquences financières pour les actionnaires) ?</t>
  </si>
  <si>
    <t>Ressort-il du dossier que les informations financières et comptables reprises dans le rapport du conseil d'administration ont été contrôlées (y compris l'application des règles d'évaluation) ?</t>
  </si>
  <si>
    <t>Ressort-il du dossier qu'un relevé des conversions demandées ou des droits de souscription exercés a été présenté par le conseil d'administration ?</t>
  </si>
  <si>
    <t>Ressort-il du dossier que le réviseur a établi un rapport écrit dans lequel il a certifié le relevé précité?</t>
  </si>
  <si>
    <t>Ressort-il du dossier que le conseil d'administration a fourni un rapport révélant l'identité des personnes/sociétés dont le droit de préférence sera limité ou supprimé, ainsi que l'incidence de l'émission proposée sur la situation de l'ancien actionnaire ?</t>
  </si>
  <si>
    <t>Ressort-il du dossier que le réviseur a effectué un contrôle plénier (un contrôle plénier s'impose étant donné qu'il doit s'exprimer sur le prix d'émission) ?</t>
  </si>
  <si>
    <t>Ressort-il du dossier que les événements importants survenus pendant la période entre l'approbation des comptes annuels et/ou de l'état financier intermédiaire et la date du contrôle ont été vérifiés ?</t>
  </si>
  <si>
    <t xml:space="preserve">4. Fusions et scissions (Norme relative au contrôle des opérations de fusions et de scissions de sociétés commerciales - 2013) </t>
  </si>
  <si>
    <t>Pas d'auditflow</t>
  </si>
  <si>
    <t>N/A en raison de l'auditflow</t>
  </si>
  <si>
    <t xml:space="preserve">Applicable en raison de l'auditflow </t>
  </si>
  <si>
    <t>Pas de filiales</t>
  </si>
  <si>
    <t>Geen dochters</t>
  </si>
  <si>
    <t>Le réviseur a-t-il déterminé si les contrôles faisant l'objet de vérifications dépendent d'autres contrôles (contrôles indirects) et, si tel est le cas, a-t-il déterminé s'il est nécessaire de recueillir des éléments démontrant que le fonctionnement de ces contrôles indirects est efficace?</t>
  </si>
  <si>
    <r>
      <t xml:space="preserve">b) l'efficacité des contrôles généraux sur les systèmes informatiques </t>
    </r>
    <r>
      <rPr>
        <i/>
        <sz val="11"/>
        <rFont val="Calibri"/>
        <family val="2"/>
        <scheme val="minor"/>
      </rPr>
      <t>(general IT controls)</t>
    </r>
    <r>
      <rPr>
        <sz val="11"/>
        <rFont val="Calibri"/>
        <family val="2"/>
        <scheme val="minor"/>
      </rPr>
      <t xml:space="preserve"> a été prise en compte;</t>
    </r>
  </si>
  <si>
    <r>
      <t>Ressort-il du dossier que des échantillons (établis de manière statistique ou non) ont été utilisés lors de l'exécution des contrôles de substance (</t>
    </r>
    <r>
      <rPr>
        <i/>
        <sz val="11"/>
        <rFont val="Calibri"/>
        <family val="2"/>
        <scheme val="minor"/>
      </rPr>
      <t>tests of details</t>
    </r>
    <r>
      <rPr>
        <sz val="11"/>
        <rFont val="Calibri"/>
        <family val="2"/>
        <scheme val="minor"/>
      </rPr>
      <t xml:space="preserve">) ? </t>
    </r>
  </si>
  <si>
    <r>
      <t xml:space="preserve">Le contrôle de qualité mettra l'accent sur le contrôle des risques d'audit identifiés par le réviseur contrôlé. Veuillez sélectionner au moins deux risques d'audit importants et/ou cycles de transaction significatifs (en l'absence de risque d'audit) identifiés par le réviseur contrôlé. Veuillez ensuite compléter le tableau ci-dessous pour chaque risque d'audit et/ou cycle de transaction identifié. 
Le </t>
    </r>
    <r>
      <rPr>
        <b/>
        <i/>
        <sz val="11"/>
        <rFont val="Calibri"/>
        <family val="2"/>
        <scheme val="minor"/>
      </rPr>
      <t>management override of controls</t>
    </r>
    <r>
      <rPr>
        <b/>
        <sz val="11"/>
        <rFont val="Calibri"/>
        <family val="2"/>
        <scheme val="minor"/>
      </rPr>
      <t xml:space="preserve"> ne peut pas être retenu par l'inspecteur dans la mesure où ce risque est traité sous la section 5.4.
Si vous estimez que l’examen de deux risques importants n’est pas suffisant pour avoir une bonne compréhension du dossier, vous pouvez examiner un troisième risque d'audit. </t>
    </r>
  </si>
  <si>
    <t>Assertion(s) auditées:
Completeness/Exhaustivité
Existence/Existence
Accuracy/Exactitude
Valuation/Valorisation
Occurence/Apparition
Presentation/Présentation</t>
  </si>
  <si>
    <t>ISA 560.15</t>
  </si>
  <si>
    <t>ISA 700.13
Article 28 de l'AR portant exécution du Code des sociétés</t>
  </si>
  <si>
    <t>Ressort-il du dossier que suffisamment de travaux de contrôle ont été effectués afin de pouvoir soutenir l'opinion?</t>
  </si>
  <si>
    <t>Ressort-il du dossier que le réviseur a pris connaissance de la façon dont son client utilise les prestations d'une société de services dans le cadre de son fonctionnement?</t>
  </si>
  <si>
    <t>ISA 402.15</t>
  </si>
  <si>
    <t>Voir Par. A24 – A28</t>
  </si>
  <si>
    <t>Si le réviseur a évalué des risques d'anomalies significatives, a-t-il, pour répondre aux risques évalués : 
(a) déterminé si des éléments probants suffisants et appropriés relatifs à des assertions données sont disponibles à partir des documents détenus par l'entité utilisatrice ; et, dans la négative,
(b) a-t-il mis en oeuvre des procédures d'audit complémentaires pour recueillir des éléments probants suffisants et appropriés ou demander à un autre auditeur de réaliser pour son compte ces procédures au sein de la société de services?</t>
  </si>
  <si>
    <t>Si le réviseur n'a pas été en mesure de recueillir des éléments probants suffisants et appropriés concernant les prestations fournies par la société de services pertinentes pour l'audit des états financiers de son client, ressort-il du dossier qu'il a modifié l'opinion dans son rapport d'audit ?</t>
  </si>
  <si>
    <r>
      <t>Optionnel et, le cas échéant, moyenant l'application d'un plan de rotation sur 3 ans (pour autant que le maintien des contrôles en place, tels que testés au cours des audits précédents, ait été vérifié par un "</t>
    </r>
    <r>
      <rPr>
        <i/>
        <sz val="10"/>
        <rFont val="Calibri"/>
        <family val="2"/>
        <scheme val="minor"/>
      </rPr>
      <t>walk through</t>
    </r>
    <r>
      <rPr>
        <sz val="10"/>
        <rFont val="Calibri"/>
        <family val="2"/>
        <scheme val="minor"/>
      </rPr>
      <t>").</t>
    </r>
  </si>
  <si>
    <t>Voir Par. A10-A11</t>
  </si>
  <si>
    <t>Voir Par. A2–A11
Le concept de caractère significatif dans le contexte de l'établissement et de la présentation des états financiers est expliqué par l'ISA 320.2.</t>
  </si>
  <si>
    <t>ISA 315.6.(a) et (c )</t>
  </si>
  <si>
    <r>
      <t>Ressort-il du dossier que le réviseur a identifié et évalué les risques d'anomalies significatives au niveau des états financiers (</t>
    </r>
    <r>
      <rPr>
        <i/>
        <sz val="11"/>
        <rFont val="Calibri"/>
        <family val="2"/>
        <scheme val="minor"/>
      </rPr>
      <t>pervasive risk</t>
    </r>
    <r>
      <rPr>
        <sz val="11"/>
        <rFont val="Calibri"/>
        <family val="2"/>
        <scheme val="minor"/>
      </rPr>
      <t>) et au niveau des assertions retenues pour les flux d'opérations, les soldes de comptes et les informations fournies dans les états financiers (</t>
    </r>
    <r>
      <rPr>
        <i/>
        <sz val="11"/>
        <rFont val="Calibri"/>
        <family val="2"/>
        <scheme val="minor"/>
      </rPr>
      <t>specific risk</t>
    </r>
    <r>
      <rPr>
        <sz val="11"/>
        <rFont val="Calibri"/>
        <family val="2"/>
        <scheme val="minor"/>
      </rPr>
      <t>)?</t>
    </r>
  </si>
  <si>
    <t>Voir Par. A127-A129
A127. Des risques pour lesquels les contrôles de substance seuls ne fournissent pas d’éléments probants suffisants et appropriés peuvent résulter de l'enregistrement récurrent, incorrect ou incomplet, de flux d'opérations, ou de soldes de comptes importants, leurs caractéristiques permettant souvent leur comptabilisation par un processus automatisé avec peu, ou pas, d'intervention manuelle.</t>
  </si>
  <si>
    <r>
      <t xml:space="preserve">Voir Par. A8-A11
Il doit ressortir clairement de la stratégie d'audit quels comptes seront contrôlés via quel auditflow (tests de procédures / tests de substance), s'il sera fait appel à un expert, etc.
</t>
    </r>
    <r>
      <rPr>
        <u/>
        <sz val="11"/>
        <rFont val="Calibri"/>
        <family val="2"/>
        <scheme val="minor"/>
      </rPr>
      <t>Aspects particuliers concernant les petites entités:</t>
    </r>
    <r>
      <rPr>
        <sz val="11"/>
        <rFont val="Calibri"/>
        <family val="2"/>
        <scheme val="minor"/>
      </rPr>
      <t xml:space="preserve">
A11. Dans les audits de petites entités, l'intégralité des travaux peut être menée par une petite équipe restreinte. Beaucoup de ces audits sont menés par un associé responsable de la mission (qui peut être un professionnel exerçant à titre individuel) travaillant avec une seule personne (ou sans personne). Avec une équipe restreinte, la coordination et la communication entre les membres sont plus faciles. Pour ces entités, l’établissement de la stratégie générale d’audit n'est pas un exercice complexe ou prenant beaucoup de temps ; Celui-ci variera avec la taille de l'entité, la complexité de l'audit et la taille de l'équipe affectée à la mission. Par exemple, un mémorandum succinct préparé à la fin de l'audit précédent sur la base d'une revue des dossiers de travail et identifiant les points importants mis en évidence lors de l'achèvement de l'audit, mis à jour pendant la période en cours sur la base des entretiens avec le propriétaire-dirigeant, peut servir de documentation de la stratégie d'audit pour la mission d'audit en cours, si elle couvre les points notés à l'ISA 300.8.</t>
    </r>
  </si>
  <si>
    <r>
      <t>Ressort-il du dossier que des tests de procédures (</t>
    </r>
    <r>
      <rPr>
        <i/>
        <sz val="11"/>
        <rFont val="Calibri"/>
        <family val="2"/>
        <scheme val="minor"/>
      </rPr>
      <t>test of controls</t>
    </r>
    <r>
      <rPr>
        <sz val="11"/>
        <rFont val="Calibri"/>
        <family val="2"/>
        <scheme val="minor"/>
      </rPr>
      <t>) ont été réalisés (vérification de l'efficacité du fonctionnement des contrôles internes par inspection ou réexécution) lorsque le réviseur s'attend à ce que les contrôles internes fonctionnent avec efficacité ou lorsque les contrôles de substance seuls ne peuvent fournir des éléments probants suffisants et appropriés au niveau des assertions ?</t>
    </r>
  </si>
  <si>
    <t>ISA 330.10.(a)</t>
  </si>
  <si>
    <r>
      <t>Ressort-il du dossier que des échantillons (établis de manière statistique ou non) ont été utilisés lors de l'exécution des contrôles de substance (</t>
    </r>
    <r>
      <rPr>
        <i/>
        <sz val="11"/>
        <rFont val="Calibri"/>
        <family val="2"/>
        <scheme val="minor"/>
      </rPr>
      <t>tests of details)</t>
    </r>
    <r>
      <rPr>
        <sz val="11"/>
        <rFont val="Calibri"/>
        <family val="2"/>
        <scheme val="minor"/>
      </rPr>
      <t xml:space="preserve"> ? </t>
    </r>
  </si>
  <si>
    <r>
      <t xml:space="preserve">5.7. Eléments probants – Aspects spécifiques </t>
    </r>
    <r>
      <rPr>
        <i/>
        <sz val="11"/>
        <rFont val="Calibri"/>
        <family val="2"/>
        <scheme val="minor"/>
      </rPr>
      <t>(Audit evidence)</t>
    </r>
    <r>
      <rPr>
        <sz val="11"/>
        <rFont val="Calibri"/>
        <family val="2"/>
        <scheme val="minor"/>
      </rPr>
      <t xml:space="preserve"> (ISA 501)</t>
    </r>
  </si>
  <si>
    <r>
      <t>5.7. Eléments probants – Aspects spécifiques (</t>
    </r>
    <r>
      <rPr>
        <i/>
        <sz val="10"/>
        <color theme="1"/>
        <rFont val="Calibri"/>
        <family val="2"/>
        <scheme val="minor"/>
      </rPr>
      <t>Audit evidence)</t>
    </r>
    <r>
      <rPr>
        <sz val="10"/>
        <color theme="1"/>
        <rFont val="Calibri"/>
        <family val="2"/>
        <scheme val="minor"/>
      </rPr>
      <t xml:space="preserve"> (ISA 501)</t>
    </r>
  </si>
  <si>
    <r>
      <t xml:space="preserve">Voir Par. A22 – A38
</t>
    </r>
    <r>
      <rPr>
        <u/>
        <sz val="11"/>
        <rFont val="Calibri"/>
        <family val="2"/>
        <scheme val="minor"/>
      </rPr>
      <t xml:space="preserve">
Aspects particuliers concernant les petites entités:</t>
    </r>
    <r>
      <rPr>
        <sz val="11"/>
        <rFont val="Calibri"/>
        <family val="2"/>
        <scheme val="minor"/>
      </rPr>
      <t xml:space="preserve">
A21. Acquérir cette connaissance dans les petites entités est souvent moins complexe en raison du fait que leurs activités opérationnelles sont souvent limitées et que les opérations sont moins compliquées. En outre, il est fréquent qu'une seule personne, par exemple le propriétaire-dirigeant, identifie le besoin de procéder à une estimation comptable et l'auditeur peut circonscrire ses demandes d'informations en conséquence.
A30. Dans les petites entités, les circonstances qui requièrent une estimation comptable sont souvent telles que le propriétaire-dirigeant est en mesure d'évaluer l'estimation ponctuelle demandée. Dans certains cas, cependant, le recours à un expert sera nécessaire. Des entretiens avec le propriétaire-dirigeant à un stade préliminaire du processus d'audit au sujet de la nature de l'une quelconque des estimations comptables, de l'exhaustivité des estimations et du caractère adéquat du processus d'évaluation peuvent aider celui-ci à déterminer le besoin de recourir à un expert.</t>
    </r>
  </si>
  <si>
    <r>
      <t xml:space="preserve">Voir Par. A31 – A45
</t>
    </r>
    <r>
      <rPr>
        <u/>
        <sz val="11"/>
        <rFont val="Calibri"/>
        <family val="2"/>
        <scheme val="minor"/>
      </rPr>
      <t xml:space="preserve">
Aspects particuliers concernant les petites entités:</t>
    </r>
    <r>
      <rPr>
        <sz val="11"/>
        <rFont val="Calibri"/>
        <family val="2"/>
        <scheme val="minor"/>
      </rPr>
      <t xml:space="preserve">
A41. Une petite entité peut ne pas avoir les mêmes types de contrôles exercés par différents niveaux hiérarchiques autorisant et approuvant les transactions que ceux qui existent dans une plus
grande entité. En conséquence, lors de l'audit d'une petite entité, l'auditeur peut s'appuyer à un moindre degré sur les autorisations et les approbations en tant qu'éléments probants de la validité des transactions importantes sortant du cadre normal des activités de l'entité. De ce fait, il peut envisager de mettre en oeuvre d'autres procédures d'audit telles que l'inspection de documents pertinents, la confirmation avec les parties liées concernées des clauses particulières des opérations, ou le constat de l'implication du propriétaire-dirigeant dans les transactions elles-mêmes.
</t>
    </r>
  </si>
  <si>
    <r>
      <t xml:space="preserve">Voir Par. A15 – A16
A11. Lorsque l'auditeur n'est pas en mesure de réaliser les procédures d'audit prévues sur un élément sélectionné, ou des procédures alternatives adaptées, il doit traiter l'élément en question en tant que </t>
    </r>
    <r>
      <rPr>
        <u/>
        <sz val="11"/>
        <rFont val="Calibri"/>
        <family val="2"/>
        <scheme val="minor"/>
      </rPr>
      <t>déviation par rapport au contrôle prescrit</t>
    </r>
    <r>
      <rPr>
        <sz val="11"/>
        <rFont val="Calibri"/>
        <family val="2"/>
        <scheme val="minor"/>
      </rPr>
      <t xml:space="preserve"> dans le cas de tests de procédures, ou en tant qu'anomalie dans le cas de vérifications de détail.</t>
    </r>
  </si>
  <si>
    <r>
      <t>Voir Par. A15 – A16
A11.Lorsque l'auditeur n'est pas en mesure de réaliser les procédures d'audit prévues sur un élément sélectionné, ou des procédures alternatives adaptées, il doit traiter l'élément en question en tant que déviation par rapport au contrôle prescrit dans le cas de tests de procédures, ou en tant qu'</t>
    </r>
    <r>
      <rPr>
        <u/>
        <sz val="11"/>
        <rFont val="Calibri"/>
        <family val="2"/>
        <scheme val="minor"/>
      </rPr>
      <t>anomalie</t>
    </r>
    <r>
      <rPr>
        <sz val="11"/>
        <rFont val="Calibri"/>
        <family val="2"/>
        <scheme val="minor"/>
      </rPr>
      <t xml:space="preserve"> dans le cas de vérifications de détail.</t>
    </r>
  </si>
  <si>
    <r>
      <t xml:space="preserve">Voir Par. A15 – A16
A11.Lorsque l'auditeur n'est pas en mesure de réaliser les procédures d'audit prévues sur un élément sélectionné, ou des procédures alternatives adaptées, il doit traiter l'élément en question en tant que </t>
    </r>
    <r>
      <rPr>
        <u/>
        <sz val="11"/>
        <rFont val="Calibri"/>
        <family val="2"/>
        <scheme val="minor"/>
      </rPr>
      <t>déviation par rapport au contrôle</t>
    </r>
    <r>
      <rPr>
        <sz val="11"/>
        <rFont val="Calibri"/>
        <family val="2"/>
        <scheme val="minor"/>
      </rPr>
      <t xml:space="preserve"> prescrit dans le cas de tests de procédures, ou en tant qu'anomalie dans le cas de vérifications de détail.</t>
    </r>
  </si>
  <si>
    <t>Voir Par. A17-A20
Ces procédures comprennent :
(a) des demandes d'informations auprès de la direction et, le cas échéant, d'autres personnes au sein de l'entité, y compris auprès du conseil juridique interne ;
(b) la revue des procès-verbaux des réunions des personnes constituant le gouvernement d'entreprise, ainsi que de la correspondance échangée avec le conseil juridique externe de l'entité ;
(c) l'examen des comptes d'honoraires juridiques.</t>
  </si>
  <si>
    <r>
      <t>Voir Par. A102 – A110</t>
    </r>
    <r>
      <rPr>
        <u/>
        <sz val="11"/>
        <rFont val="Calibri"/>
        <family val="2"/>
        <scheme val="minor"/>
      </rPr>
      <t xml:space="preserve">
Aspects particuliers concernant les petites entités:</t>
    </r>
    <r>
      <rPr>
        <sz val="11"/>
        <rFont val="Calibri"/>
        <family val="2"/>
        <scheme val="minor"/>
      </rPr>
      <t xml:space="preserve">
A106. Les petites entités peuvent avoir recours à des moyens simples pour apprécier l'incertitude attachée à l'évaluation. En plus d'examiner la documentation disponible, l'auditeur peut recueillir de la direction d'autres éléments probants démontrant qu'elle a pris en considération des hypothèses ou des réalisations alternatives. Par ailleurs, il peut se faire que la direction n'ait pas l'expertise pour envisager d'autres réalisations alternatives ou pour répondre d'une quelconque autre manière à l'incertitude attachée à l'évaluation de l'estimation
comptable. Dans de tels cas, l'auditeur peut  expliquer à la direction le processus ou les différentes méthodes disponibles pour y procéder, ainsi que la manière de les documenter. Toutefois, ceci ne modifie pas la responsabilité de la direction quant à l'établissement des états financiers.
</t>
    </r>
  </si>
  <si>
    <t>Ceci inclut: (Voir Par. A1 – A2)
(a) la nature des prestations fournies par la société de services et l'importance de celles-ci pour l'entité utilisatrice, y compris leur incidence sur son contrôle interne ; (Voir Par. A3–A5)
(b) la nature et le caractère significatif des opérations traitées, des comptes, ou des systèmes d'élaboration de l'information financière concernés par les prestations fournies par la société de services ; (Voir Par.A6)
(c) le degré d'interaction entre les opérations traitées par la société de services et celles de l'entité utilisatrice ; et (Voir Par. A7)
(d) la nature des relations entre l'entité utilisatrice et la société de services, y compris les conditions contractuelles visant les prestations fournies par la société de services. (Voir Par. A8 – A11)</t>
  </si>
  <si>
    <r>
      <t xml:space="preserve">Ressort-il du dossier que le réviseur a évalué la conception </t>
    </r>
    <r>
      <rPr>
        <i/>
        <sz val="11"/>
        <rFont val="Calibri"/>
        <family val="2"/>
        <scheme val="minor"/>
      </rPr>
      <t>(design)</t>
    </r>
    <r>
      <rPr>
        <sz val="11"/>
        <rFont val="Calibri"/>
        <family val="2"/>
        <scheme val="minor"/>
      </rPr>
      <t xml:space="preserve"> et la mise en oeuvre </t>
    </r>
    <r>
      <rPr>
        <i/>
        <sz val="11"/>
        <rFont val="Calibri"/>
        <family val="2"/>
        <scheme val="minor"/>
      </rPr>
      <t>(implementation)</t>
    </r>
    <r>
      <rPr>
        <sz val="11"/>
        <rFont val="Calibri"/>
        <family val="2"/>
        <scheme val="minor"/>
      </rPr>
      <t xml:space="preserve"> des contrôles pertinents au sein de son client relatifs aux prestations fournies par la société de services, y compris les contrôles effectués sur les opérations traitées par cette dernière?</t>
    </r>
  </si>
  <si>
    <r>
      <t xml:space="preserve">Voir Par. A2 – A5
</t>
    </r>
    <r>
      <rPr>
        <u/>
        <sz val="11"/>
        <rFont val="Calibri"/>
        <family val="2"/>
        <scheme val="minor"/>
      </rPr>
      <t>Aspects particuliers concernant les petites entités:</t>
    </r>
    <r>
      <rPr>
        <sz val="11"/>
        <rFont val="Calibri"/>
        <family val="2"/>
        <scheme val="minor"/>
      </rPr>
      <t xml:space="preserve">
A4. La taille d'une entité peut affecter sa capacité à faire face à des conditions défavorables. Les petites entités peuvent être en mesure de réagir rapidement pour exploiter des opportunités, mais peuvent manquer de ressources pour soutenir l'activité.
A5. Des conditions touchant particulièrement les petites entités comprennent le risque que les banques et autres établissements prêteurs puissent cesser leur soutien à l'entité, de même que la perte d'un fournisseur principal, d'un client majeur, d'un employé clé, ou du droit à exercer sous licence, sous franchise ou autre agrément légal.</t>
    </r>
  </si>
  <si>
    <r>
      <t xml:space="preserve">Voir Par. A7 – A9 ; A11 – A12.
</t>
    </r>
    <r>
      <rPr>
        <u/>
        <sz val="11"/>
        <rFont val="Calibri"/>
        <family val="2"/>
        <scheme val="minor"/>
      </rPr>
      <t>Aspects particuliers concernant les petites entités:</t>
    </r>
    <r>
      <rPr>
        <sz val="11"/>
        <rFont val="Calibri"/>
        <family val="2"/>
        <scheme val="minor"/>
      </rPr>
      <t xml:space="preserve">
A11. Dans nombre de situations, la direction des petites entités peut ne pas avoir fait d'évaluation détaillée de la capacité de l'entité à poursuivre son exploitation mais, en contrepartie, peut s'appuyer sur une connaissance approfondie de l'activité et des perspectives futures anticipées. Néanmoins, conformément aux diligences requises par cette Norme ISA, il est nécessaire pour l'auditeur d'apprécier l'évaluation de la direction concernant la capacité de celle-ci à poursuivre son exploitation. Dans des petites entités, il peut être approprié de discuter avec la direction du financement de l'entité à moyen et long terme, sous réserve que les assertions de la direction puissent être corroborées par des éléments les justifiant et ne soient pas incohérentes avec la connaissance que l'auditeur a de l'entité.
A12. Le soutien financier permanent apporté par les propriétaires-dirigeants est souvent un facteur important dans les petites entités pour la poursuite de leur exploitation. Lorsqu'une petite entité est financée très largement par un prêt des propriétaires-dirigeants, il peut être important que ces fonds ne soient pas retirés. Par exemple, la poursuite de l'exploitation d'une petite entité en difficulté financière peut dépendre de l'octroi d'un prêt à l'entité par le propriétaire-dirigeant pour garantir les banques ou d'autres créanciers, ou d'hypothèques prises sur les biens personnels de celui-ci pour garantir un prêt consenti à l'entité. Dans de tels cas, l'auditeur peut recueillir des éléments justifiant du prêt octroyé par le propriétaire-dirigeant ou de la garantie donnée. Lorsque l'entité est dépendante d'un soutien financier
supplémentaire accordé par le propriétaire-dirigeant, l'auditeur peut apprécier la capacité de ce dernier à assurer le soutien financier ainsi accordé. En outre, l'auditeur peut demander une déclaration écrite confirmant les termes et conditions attachés à ce soutien financier ainsi que de l'intention du propriétaire-dirigeant ou de sa compréhension de ceux-ci.</t>
    </r>
  </si>
  <si>
    <t>Voir Par. A15-A18
Ces procédures doivent inclure : (a) de demander à la direction, dans le cas où celle-ci n'a pas encore procédé à une évaluation de la capacité de l'entité à poursuivre son exploitation, de le faire ; (b) d'apprécier les plans d'actions futures de la direction pour faire face aux problèmes relevés lors de son évaluation et de déterminer si la mise en oeuvre de ceux-ci sera susceptible d'améliorer la situation et si ces plans sont réalisables dans les circonstances ; (c) dans le cas où l'entité a établi une prévision de flux de trésorerie, et que l'analyse de celle-ci est un facteur important pour déterminer l'issue future d'événements ou de conditions retenus dans l'évaluation des plans d'action futurs de la direction : (i) d'évaluer la fiabilité des données sous-jacentes utilisées pour établir la prévision ; et (ii) de déterminer s'il existe une justification adéquate pour appuyer les hypothèses servant de base aux prévisions ; (d) de déterminer si des faits ou éléments nouveaux sont apparus depuis la date à laquelle la direction a procédé à son évaluation ; (e) de demander des déclarations écrites de la direction et, le cas échéant, des personnes constituant le gouvernement d'entreprise, concernant leurs plans d'action futurs et le caractère réalisable de tels plans.</t>
  </si>
  <si>
    <t>Voir Par. A1-A2
(a) en s'assurant que les soldes de clôture de la période précédente ont été correctement repris dans la période en cours ou, si nécessaire, ont été retraités ;
(b) en déterminant si les soldes d'ouverture reflètent l'application de méthodes comptables appropriées ;
(c) en procédant à une ou plusieurs des démarches suivantes: (Voir Par. A3-A7)
(i) revue des dossiers de travail de son prédécesseur lorsque les états financiers
de l'exercice précédent ont été audités, afin de recueillir des éléments probants sur les soldes d'ouverture ;
(ii) évaluation des procédures d'audit réalisées dans la période en cours pour déterminer si elles permettent de recueillir des éléments probants pertinents sur les soldes d'ouverture ; ou
(iii) mise en oeuvre de procédures d'audit spécifiques pour recueillir des éléments probants concernant les soldes d'ouverture.</t>
  </si>
  <si>
    <t>Voir Par. A14 – A20
Dans le cas d'un expert externe qu'il a désigné, l'évaluation de son objectivité doit comprendre des investigations concernant les intérêts financiers et les relations de cet expert qui seraient de nature à porter atteinte à son objectivité.</t>
  </si>
  <si>
    <t>ISA 450.6. L'auditeur doit déterminer si la stratégie générale d’audit et le programme de travail nécessitent d'être révisés lorsque :
(a) la nature des anomalies relevées et les circonstances de leur survenance indiquent que d'autres anomalies peuvent exister qui, cumulées avec les anomalies récapitulées au cours de l'audit, pourraient être significatives ; (Voir Par. A4) ou
(b) le cumul des anomalies relevées au cours de l'audit s'approche du seuil de signification, déterminé selon la Norme ISA 320. (Voir Par. A5)</t>
  </si>
  <si>
    <r>
      <t xml:space="preserve">Voir Par. A12-A18, et A27
</t>
    </r>
    <r>
      <rPr>
        <u/>
        <sz val="11"/>
        <rFont val="Calibri"/>
        <family val="2"/>
        <scheme val="minor"/>
      </rPr>
      <t>Aspects particuliers concernant les petites entités:</t>
    </r>
    <r>
      <rPr>
        <sz val="11"/>
        <rFont val="Calibri"/>
        <family val="2"/>
        <scheme val="minor"/>
      </rPr>
      <t xml:space="preserve">
A18. Dans le cas d'audits de petites entités, l'auditeur peut communiquer avec les personnes constituant le gouvernement d'entreprise dans une forme moins structurée que dans le cas d'entités plus grandes.</t>
    </r>
  </si>
  <si>
    <t>Voir Par. A19-A27</t>
  </si>
  <si>
    <t>Ressort-il du dossier que la lettre d'affirmation contient tous les éléments exigés (21 points) par les normes suivantes :
- ISA 580;
- Norme complémentaire aux normes internationales d'audit (ISA's) applicables en Belgique;
- ISA 240.39; et
- ISA 560.9?</t>
  </si>
  <si>
    <t xml:space="preserve">ISA 580; ISA 240.39; ISA 560.9, § 57 de la norme complémentaire </t>
  </si>
  <si>
    <r>
      <t>Ressort-il du dossier et des éléments probants recueillis</t>
    </r>
    <r>
      <rPr>
        <i/>
        <sz val="11"/>
        <rFont val="Calibri"/>
        <family val="2"/>
        <scheme val="minor"/>
      </rPr>
      <t xml:space="preserve"> (audit evidence)</t>
    </r>
    <r>
      <rPr>
        <sz val="11"/>
        <rFont val="Calibri"/>
        <family val="2"/>
        <scheme val="minor"/>
      </rPr>
      <t xml:space="preserve"> que l'opinion émise est appropriée ?</t>
    </r>
  </si>
  <si>
    <r>
      <t xml:space="preserve">Voir Par. A2-A11
</t>
    </r>
    <r>
      <rPr>
        <u/>
        <sz val="11"/>
        <rFont val="Calibri"/>
        <family val="2"/>
        <scheme val="minor"/>
      </rPr>
      <t>Aspects particuliers concernant les petites entités</t>
    </r>
    <r>
      <rPr>
        <sz val="11"/>
        <rFont val="Calibri"/>
        <family val="2"/>
        <scheme val="minor"/>
      </rPr>
      <t xml:space="preserve">
A16. La documentation d'audit relative à l'audit de petites entités est généralement moins étendue que celle concernant l'audit de plus grandes entités. De plus, dans le cas d'un audit où l'associé responsable de la mission réalise lui-même l'ensemble des travaux d'audit, la documentation ne comportera pas les points qui auraient nécessité d’être documentés dans le seul but d'informer les membres de l'équipe affectée à la mission ou de leur donner des
instructions, ou d’indiquer la revue des travaux par d'autres membres de l'équipe (par exemple, on ne trouvera pas de trace des questions concernant les discussions avec l'équipe ou la supervision). L'associé responsable de la mission devra, néanmoins, respecter l’obligation prévue au paragraphe 8 d'avoir à préparer une documentation d'audit qui puisse être comprise par un auditeur expérimenté, dans la mesure où cette dernière est susceptible d’être revue par un tiers extérieur à des fins réglementaires ou autres.</t>
    </r>
  </si>
  <si>
    <r>
      <t>Le réviseur mentionne-t-il explicitement soit dans le corps de son rapport, soit dans les conclusions, qu’il ne se prononce pas sur le caractère légitime et équitable de l’opération (</t>
    </r>
    <r>
      <rPr>
        <i/>
        <sz val="11"/>
        <rFont val="Calibri"/>
        <family val="2"/>
        <scheme val="minor"/>
      </rPr>
      <t>« no fairness opinion »)</t>
    </r>
    <r>
      <rPr>
        <sz val="11"/>
        <rFont val="Calibri"/>
        <family val="2"/>
        <scheme val="minor"/>
      </rPr>
      <t>?</t>
    </r>
    <r>
      <rPr>
        <strike/>
        <sz val="11"/>
        <rFont val="Calibri"/>
        <family val="2"/>
        <scheme val="minor"/>
      </rPr>
      <t/>
    </r>
  </si>
  <si>
    <t>§ 4.1 à 4.3 des normes</t>
  </si>
  <si>
    <t>ISA 550.25.(a)</t>
  </si>
  <si>
    <t>Ressort-il de la communication écrite des faiblesses significatives du contrôle interne qu'elle contient une description des faiblesses et une explication de leurs effets potentiels et que les informations sont suffisantes pour permettre aux personnes constituant le gouvernement d'entreprise et à la direction de comprendre le contexte dans lequel cette communication est faite?</t>
  </si>
  <si>
    <t>ISA 265.10.(b)</t>
  </si>
  <si>
    <t>Ressort-il du dossier que le réviseur a pris à l'égard de son client des mesures de vigilance qui consistent à identifier et vérifier l'identité des personnes, évaluer les caractéristiques du client et l'objet et la nature envisagée de la relation d'affaires ou de l'opération occasionnelle et exercer une vigilance continue à l'égard de la relation d'affaires ou de l'opération?</t>
  </si>
  <si>
    <r>
      <t xml:space="preserve">Voir Par. A12-A21
</t>
    </r>
    <r>
      <rPr>
        <u/>
        <sz val="11"/>
        <rFont val="Calibri"/>
        <family val="2"/>
        <scheme val="minor"/>
      </rPr>
      <t>Aspects particuliers concernant les petites entités:</t>
    </r>
    <r>
      <rPr>
        <sz val="11"/>
        <rFont val="Calibri"/>
        <family val="2"/>
        <scheme val="minor"/>
      </rPr>
      <t xml:space="preserve">
A13. Dans certaines entités, en particulier dans les plus petites, l'évaluation par la direction peut être focalisée sur les risques de fraudes commises par les employés ou sur le détournement d'actifs.
A21. Dans certains cas, toutes les personnes constituant le gouvernement d'entreprise sont impliquées dans la direction de l'entité. Ceci peut être le cas dans les petites entités où un seul propriétaire gère l'entité et où personne d'autre n'exerce un rôle de gouvernance. Dans ces situations, l'auditeur n’a généralement pas de démarche particulière à mettre en oeuvre dès lors qu'il n'existe aucune surveillance autre que celle exercée par le dirigeant lui-même.
A27. Dans le cas d'une petite entité, certaines ou toutes ces considérations peuvent être inapplicables ou moins pertinentes. Par exemple, une petite entité peut ne pas avoir de code de bonne conduite formalisé mais, en lieu et place, avoir développé une culture d'entreprise qui met l'accent sur l'importance de l'intégrité et du comportement éthique, au travers de la communication orale et de l'exemple donné par la direction. Le fait que la direction soit assumée dans une petite entité par une seule personne ne signifie pas en soi, en règle générale, une défaillance de la direction à afficher et à communiquer une attitude appropriée au regard du contrôle interne et du processus d'élaboration de l'information financière. Dans certaines entités, l'obligation d'obtenir une autorisation de la direction peut compenser des contrôles par ailleurs déficients et réduire le risque de fraude commise par les employés. Néanmoins, le fait que la direction de l'entité soit dans une seule main peut consister en une faiblesse potentielle du contrôle interne, puisque la direction a l’opportunité de contourner les contrôles.</t>
    </r>
  </si>
  <si>
    <t>Si des déviations sont constatées dans les contrôles sur lesquels l'auditeur prévoit de
s'appuyer, ressort-il du dossier que le réviseur a procédé à des investigations spécifiques afin d'en comprendre les causes ainsi que leurs conséquences potentielles et qu'il a déterminé si:
(a) les tests de procédures réalisés fournissent une base appropriée pour s'appuyer sur ces contrôles ;
(b) des tests de procédures supplémentaires sont nécessaires ; et
(c) il est nécessaire de répondre aux risques potentiels d'anomalies significatives par la mise en oeuvre de contrôles de substance?</t>
  </si>
  <si>
    <t>Ressort-il du dossier que pour déterminer la nature, le calendrier et l'étendue des
procédures d'audit, le réviseur a pris en considération les points suivants :
(a) la nature du sujet sur lequel portent les travaux de l'expert ;
(b) les risques d'anomalies significatives relatifs au sujet sur lequel portent les travaux de l'expert ;
(c) l’importance des travaux de l'expert dans le cadre de l'audit ;
(d) la connaissance et l’expérience du réviseur des travaux antérieurement réalisés par l'expert ; et
(e) si l’expert est soumis ou non aux politiques et procédures de contrôle du cabinet du réviseur?</t>
  </si>
  <si>
    <t>Explication des travaux d'audit effectués par le réviseur contrôlé</t>
  </si>
  <si>
    <t xml:space="preserve">
</t>
  </si>
  <si>
    <r>
      <t xml:space="preserve">Approche d'audit retenue (cf. Excelsheet auditflow)
</t>
    </r>
    <r>
      <rPr>
        <b/>
        <sz val="11"/>
        <color rgb="FFFF0000"/>
        <rFont val="Calibri"/>
        <family val="2"/>
        <scheme val="minor"/>
      </rPr>
      <t xml:space="preserve">A </t>
    </r>
    <r>
      <rPr>
        <sz val="11"/>
        <rFont val="Calibri"/>
        <family val="2"/>
        <scheme val="minor"/>
      </rPr>
      <t xml:space="preserve">= risque important/tests de contrôle en l'an N
</t>
    </r>
    <r>
      <rPr>
        <b/>
        <sz val="11"/>
        <color rgb="FFFF0000"/>
        <rFont val="Calibri"/>
        <family val="2"/>
        <scheme val="minor"/>
      </rPr>
      <t xml:space="preserve">B </t>
    </r>
    <r>
      <rPr>
        <sz val="11"/>
        <rFont val="Calibri"/>
        <family val="2"/>
        <scheme val="minor"/>
      </rPr>
      <t xml:space="preserve">= risque important/full substantif
</t>
    </r>
    <r>
      <rPr>
        <b/>
        <sz val="11"/>
        <color rgb="FFFF0000"/>
        <rFont val="Calibri"/>
        <family val="2"/>
        <scheme val="minor"/>
      </rPr>
      <t xml:space="preserve">C </t>
    </r>
    <r>
      <rPr>
        <sz val="11"/>
        <rFont val="Calibri"/>
        <family val="2"/>
        <scheme val="minor"/>
      </rPr>
      <t xml:space="preserve">= rubrique ou cycle signififcatif/tests de contrôle
</t>
    </r>
    <r>
      <rPr>
        <b/>
        <sz val="11"/>
        <color rgb="FFFF0000"/>
        <rFont val="Calibri"/>
        <family val="2"/>
        <scheme val="minor"/>
      </rPr>
      <t xml:space="preserve">D </t>
    </r>
    <r>
      <rPr>
        <sz val="11"/>
        <rFont val="Calibri"/>
        <family val="2"/>
        <scheme val="minor"/>
      </rPr>
      <t xml:space="preserve">= rubrique ou cycle significatif/full substantif
</t>
    </r>
  </si>
  <si>
    <t>Article 156 du Code des sociétés</t>
  </si>
  <si>
    <t>Ressort-il du dossier que le réviseur a été nommé sur présentation du conseil d'entreprise délibérant à l'initiative et sur proposition de l'organe de gestion et statuant à la majorité des voix émises par ses membres et à la majorité des voix émises par les membres nommés par les travailleurs?</t>
  </si>
  <si>
    <t>S'il y a été invité par l'organe de gestion ou par les membres nommés par les travailleurs, le réviseur a-t-il assisté aux réunions du conseil d'entreprise au cours desquelles l’information de base et
l’information annuelle ont été discutées?</t>
  </si>
  <si>
    <t>Ressort-il du dossier que les rapports écrits établis spécifiquement à l’intention du conseil d’entreprise ont été remis à temps par le réviseur?</t>
  </si>
  <si>
    <t>Sauf convention contraire entre le réviseur et le conseil d’entreprise, les rapports écrits établis spécifiquement à l’intention du conseil d’entreprise peuvent être remis jusqu’à la date de la réunion chargée de les examiner.</t>
  </si>
  <si>
    <t>§ 2.2.3 des Normes conseil d'entreprise</t>
  </si>
  <si>
    <t>Le réviseur d’entreprises a pour mission d’analyser et d’expliquer particulièrement à l’intention des membres du conseil d’entreprise nommés par les travailleurs, les informations économiques et financières qui ont été transmises au conseil d’entreprise, quant à leur signification relative à la structure financière et à l’évolution de la situation financière de l’entreprise (art. 151, 3° du Code des sociétés).</t>
  </si>
  <si>
    <t>Ressort-il du dossier que le réviseur a exercé sa mission auprès du conseil d'entreprise en ce qui concerne le bilan social visé à l'article 100, § 1, 6°/2 du Code des sociétés?</t>
  </si>
  <si>
    <t>Article 151, al. 1, 2° du Code des sociétés et § 4 des Normes conseil d'entreprise</t>
  </si>
  <si>
    <t>Article 151, al. 1, 3° et 154 du Code des sociétés et § 2.1 des Normes conseil d'entreprise</t>
  </si>
  <si>
    <t>Article 151, al. 2 du Code des sociétés</t>
  </si>
  <si>
    <t>La formulation des autres obligations légales et réglementaires (seconde partie du rapport d'audit) est-elle conforme au Code des sociétés et à la norme complémentaire? 
Pensez aux responsabilités de l'organe de gestion et du commissaire, rapport de gestion, bilan social, documents à déposer conformément à l’article 100, § 1er, 5° et 6°/1 du Code, l'indépendance, la tenue de la comptabilité, la répartition des résultats, le respect des statuts et du Code, intérêts opposés de nature patrimoniale, acomptes sur dividende ou opinion modifiée.</t>
  </si>
  <si>
    <t>Si le réviseur considère que le rapport de gestion traite de toutes les mentions prescrites par le Code des sociétés, en a-t-il fait mention dans la seconde partie de son rapport?</t>
  </si>
  <si>
    <t>Si le réviseur considère que le rapport de gestion ne traite pas de toutes les mentions prescrites par le Code des sociétés, s'en est-il entretenu avec l'organe de gestion et, le cas échéant, en a-t-il fait mention dans la seconde partie de son rapport?</t>
  </si>
  <si>
    <r>
      <t>Lorsque le réviseur à contrôler</t>
    </r>
    <r>
      <rPr>
        <b/>
        <sz val="11"/>
        <rFont val="Calibri"/>
        <family val="2"/>
        <scheme val="minor"/>
      </rPr>
      <t xml:space="preserve"> n'a pas signé de mission légale lors de l'année en cours (N), l'inspecteur se fait soumettre la liste des missions légales signées au cours de l'année précédente (N-1) afin de pouvoir sélectionner et contrôler un dossier. </t>
    </r>
  </si>
  <si>
    <t>Explication des travaux de contrôle effectués par le réviseur contrôlé</t>
  </si>
  <si>
    <r>
      <t>5.1. Procédures analytiques de substance (</t>
    </r>
    <r>
      <rPr>
        <i/>
        <sz val="11"/>
        <rFont val="Calibri"/>
        <family val="2"/>
        <scheme val="minor"/>
      </rPr>
      <t>Substantive Analytical Procedures</t>
    </r>
    <r>
      <rPr>
        <sz val="11"/>
        <rFont val="Calibri"/>
        <family val="2"/>
        <scheme val="minor"/>
      </rPr>
      <t>) (ISA 520)</t>
    </r>
  </si>
  <si>
    <r>
      <t xml:space="preserve">6.1. Procédures analytiques finales </t>
    </r>
    <r>
      <rPr>
        <i/>
        <sz val="11"/>
        <rFont val="Calibri"/>
        <family val="2"/>
        <scheme val="minor"/>
      </rPr>
      <t xml:space="preserve">(Analytical Procedures that Assist When Forming an Overall Conclusion) </t>
    </r>
    <r>
      <rPr>
        <sz val="11"/>
        <rFont val="Calibri"/>
        <family val="2"/>
        <scheme val="minor"/>
      </rPr>
      <t>(ISA 520)</t>
    </r>
  </si>
  <si>
    <r>
      <t>Ressort-il du dossier et des éléments probants recueillis (</t>
    </r>
    <r>
      <rPr>
        <i/>
        <sz val="11"/>
        <rFont val="Calibri"/>
        <family val="2"/>
        <scheme val="minor"/>
      </rPr>
      <t>audit evidence</t>
    </r>
    <r>
      <rPr>
        <sz val="11"/>
        <rFont val="Calibri"/>
        <family val="2"/>
        <scheme val="minor"/>
      </rPr>
      <t>) que l'opinion émise est appropriée ?</t>
    </r>
  </si>
  <si>
    <t>A-t-il été tenu compte des services non-audit interdits?</t>
  </si>
  <si>
    <t>Article 13, § 1 de la loi du 7/12/2016</t>
  </si>
  <si>
    <t>La nomination du commissaire a-t-elle été publiée au Moniteur belge ?</t>
  </si>
  <si>
    <t>(b) nature de l'entité, notamment : (i) ses activités; (ii) la détention du capital et ses structures de gouvernance ; (iii) les types d'investissements que l'entité réalise et ceux qui sont prévus, y compris ceux dans des entités ad hoc ; et (iv) la façon dont l'entité est organisée et financée ; afin de lui permettre d'appréhender les flux d'opérations, les soldes de comptes et les informations fournies qu'il s'attend à trouver dans les états financiers?</t>
  </si>
  <si>
    <t>Ressort-il du dossier que l'associé responsable de la mission et les autres membres-clés de l'équipe affectée à la mission ont été impliqués dans la planification de l'audit?</t>
  </si>
  <si>
    <r>
      <t>Ressort-il du dossier que des procédures analytiques de substance (</t>
    </r>
    <r>
      <rPr>
        <i/>
        <sz val="11"/>
        <rFont val="Calibri"/>
        <family val="2"/>
        <scheme val="minor"/>
      </rPr>
      <t>substantive analytical procedures</t>
    </r>
    <r>
      <rPr>
        <sz val="11"/>
        <rFont val="Calibri"/>
        <family val="2"/>
        <scheme val="minor"/>
      </rPr>
      <t xml:space="preserve">) ont été mises en oeuvre ? </t>
    </r>
  </si>
  <si>
    <r>
      <t xml:space="preserve">Si les informations utilisées comme éléments probants ont été produites à partir des travaux d'un </t>
    </r>
    <r>
      <rPr>
        <u/>
        <sz val="11"/>
        <rFont val="Calibri"/>
        <family val="2"/>
        <scheme val="minor"/>
      </rPr>
      <t>expert désigné par la direction</t>
    </r>
    <r>
      <rPr>
        <sz val="11"/>
        <rFont val="Calibri"/>
        <family val="2"/>
        <scheme val="minor"/>
      </rPr>
      <t>, ressort-il du dossier que le réviseur a:
- évalué la compétence, les aptitudes et l'objectivité de cet expert; 
- acquis la connaissance des travaux de cet expert ; 
- apprécié le caractère approprié des travaux de cet expert en tant qu'éléments probants pour l'assertion concernée?</t>
    </r>
  </si>
  <si>
    <t>Si le réviseur n'a pas été en mesure d'acquérir de son client une connaissance suffisante de
la nature et de l'importance des prestations fournies par la société de services, ressort-il du dossier qu'il a mis en oeuvre une ou plusieurs des procédures suivantes :
- obtenir un rapport de type 1 ou de type 2 tel que décrit par l'ISA 402.8.(b) et (c), s'il est disponible ;
- contacter la société de services, par l'intermédiaire de l'entité utilisatrice, afin d'obtenir des informations spécifiques ;
- se rendre dans la société de services et effectuer des procédures qui fourniront les informations nécessaires sur les contrôles pertinents au sein de la société de services ; OU
- demander à un autre réviseur de réaliser des procédures qui lui fourniront les informations nécessaires sur les contrôles pertinents au sein de la société de services?</t>
  </si>
  <si>
    <t>A2. L'expression « manifestement insignifiant» n'est pas un substitut à l'expression « non significatif ». Les éléments manifestement insignifiants seront d'un tout autre ordre de grandeur (plus petit) que le seuil de signification déterminé selon la Norme ISA 320, et seront manifestement sans conséquence, pris individuellement ou en cumulé, qu’ils soient jugés selon des critères d’ampleur, de nature ou selon les circonstances de leur survenance.</t>
  </si>
  <si>
    <r>
      <t>Ressort-il du dossier qu'</t>
    </r>
    <r>
      <rPr>
        <u/>
        <sz val="11"/>
        <rFont val="Calibri"/>
        <family val="2"/>
        <scheme val="minor"/>
      </rPr>
      <t>avant d'évaluer l'incidence des anomalies non corrigées</t>
    </r>
    <r>
      <rPr>
        <sz val="11"/>
        <rFont val="Calibri"/>
        <family val="2"/>
        <scheme val="minor"/>
      </rPr>
      <t>, le réviseur a ré-appécié le seuil de signification afin de confirmer s'il reste approprié au vu des résultats financiers réels de l'entité?</t>
    </r>
  </si>
  <si>
    <r>
      <t xml:space="preserve">Si la société est </t>
    </r>
    <r>
      <rPr>
        <u/>
        <sz val="11"/>
        <rFont val="Calibri"/>
        <family val="2"/>
        <scheme val="minor"/>
      </rPr>
      <t>exemptée de publier un rapport de gestion</t>
    </r>
    <r>
      <rPr>
        <sz val="11"/>
        <rFont val="Calibri"/>
        <family val="2"/>
        <scheme val="minor"/>
      </rPr>
      <t xml:space="preserve"> conformément à l'article 94 du Code des sociétés, la justification de l'application des règles comptables de continuité est-elle reprise, le cas échéant, dans les annexes aux comptes annuels ?</t>
    </r>
  </si>
  <si>
    <t>ISA 330.30</t>
  </si>
  <si>
    <r>
      <t>5.1. Procédures analytiques de substance (</t>
    </r>
    <r>
      <rPr>
        <i/>
        <sz val="10"/>
        <color theme="1"/>
        <rFont val="Calibri"/>
        <family val="2"/>
        <scheme val="minor"/>
      </rPr>
      <t>Substantive Analytical Procedures</t>
    </r>
    <r>
      <rPr>
        <sz val="10"/>
        <color theme="1"/>
        <rFont val="Calibri"/>
        <family val="2"/>
        <scheme val="minor"/>
      </rPr>
      <t>) (ISA 520)</t>
    </r>
  </si>
  <si>
    <r>
      <t xml:space="preserve">5.4. </t>
    </r>
    <r>
      <rPr>
        <i/>
        <sz val="10"/>
        <color theme="1"/>
        <rFont val="Calibri"/>
        <family val="2"/>
        <scheme val="minor"/>
      </rPr>
      <t>Management override of controls</t>
    </r>
    <r>
      <rPr>
        <sz val="10"/>
        <color theme="1"/>
        <rFont val="Calibri"/>
        <family val="2"/>
        <scheme val="minor"/>
      </rPr>
      <t xml:space="preserve"> (ISA 240)</t>
    </r>
  </si>
  <si>
    <r>
      <t>6.1. Procédures analytiques finales (</t>
    </r>
    <r>
      <rPr>
        <i/>
        <sz val="10"/>
        <rFont val="Calibri"/>
        <family val="2"/>
        <scheme val="minor"/>
      </rPr>
      <t>Analytical Procedures that Assist When Forming an Overall Conclusion</t>
    </r>
    <r>
      <rPr>
        <sz val="10"/>
        <rFont val="Calibri"/>
        <family val="2"/>
        <scheme val="minor"/>
      </rPr>
      <t>) - variations N/N-1 (ISA 520)</t>
    </r>
  </si>
  <si>
    <t>6.8. Rapport de gestion (Norme complémentaire aux normes ISA applicables en Belgique - 2013)</t>
  </si>
  <si>
    <t>A</t>
  </si>
  <si>
    <t>B</t>
  </si>
  <si>
    <t>C</t>
  </si>
  <si>
    <t>D</t>
  </si>
  <si>
    <t>ISA 315.21</t>
  </si>
  <si>
    <t>Secteur économique - Activités principales (description):</t>
  </si>
  <si>
    <t>Date de clôture de l'exercice contrôlé :</t>
  </si>
  <si>
    <t>ISA 700.41
Article 144, § 1, 12° du Code des sociétés</t>
  </si>
  <si>
    <t>CONTROLE D'UNE MISSION D'AUDIT PERMANENTE - ANTI-BLANCHIMENT</t>
  </si>
  <si>
    <t>Explication des travaux d'audit effectués par le réviseur</t>
  </si>
  <si>
    <t>Commentaire du secrétariat général</t>
  </si>
  <si>
    <t>1. Vigilance à l'égard de la clientèle et des opérations</t>
  </si>
  <si>
    <t>1.1. Obligation d'identification et de vérification de l'identité</t>
  </si>
  <si>
    <t>Ressort-il du dossier que le réviseur a identifié et vérifié l'identité des personnes suivantes:</t>
  </si>
  <si>
    <t>son client?</t>
  </si>
  <si>
    <t>Article 21 de la loi du 18/09/2017</t>
  </si>
  <si>
    <r>
      <t xml:space="preserve">Conformément à l’article 26 de la loi, sans préjudice des situations de risque faible visées au paragraphe 3 ou de risque élevé visées au paragraphe 4, les informations pertinentes à revueillir sont :
1° lorsque l'obligation d'identification porte sur une </t>
    </r>
    <r>
      <rPr>
        <u/>
        <sz val="11"/>
        <rFont val="Calibri"/>
        <family val="2"/>
        <scheme val="minor"/>
      </rPr>
      <t>personne physique</t>
    </r>
    <r>
      <rPr>
        <sz val="11"/>
        <rFont val="Calibri"/>
        <family val="2"/>
        <scheme val="minor"/>
      </rPr>
      <t xml:space="preserve">, son nom, son prénom, ses lieu et date de naissance et, dans la mesure du possible, son adresse ;
2° lorsque l'obligation d'identification porte sur une </t>
    </r>
    <r>
      <rPr>
        <u/>
        <sz val="11"/>
        <rFont val="Calibri"/>
        <family val="2"/>
        <scheme val="minor"/>
      </rPr>
      <t>personne morale</t>
    </r>
    <r>
      <rPr>
        <sz val="11"/>
        <rFont val="Calibri"/>
        <family val="2"/>
        <scheme val="minor"/>
      </rPr>
      <t xml:space="preserve">, sa dénomination sociale, son siège social, la liste de ses administrateurs et les dispositions régissant le pouvoir d'engager la personne morale;
3° lorsque l'obligation d'identification porte sur un </t>
    </r>
    <r>
      <rPr>
        <u/>
        <sz val="11"/>
        <rFont val="Calibri"/>
        <family val="2"/>
        <scheme val="minor"/>
      </rPr>
      <t>trust,</t>
    </r>
    <r>
      <rPr>
        <sz val="11"/>
        <rFont val="Calibri"/>
        <family val="2"/>
        <scheme val="minor"/>
      </rPr>
      <t xml:space="preserve"> une </t>
    </r>
    <r>
      <rPr>
        <u/>
        <sz val="11"/>
        <rFont val="Calibri"/>
        <family val="2"/>
        <scheme val="minor"/>
      </rPr>
      <t>fiducie</t>
    </r>
    <r>
      <rPr>
        <sz val="11"/>
        <rFont val="Calibri"/>
        <family val="2"/>
        <scheme val="minor"/>
      </rPr>
      <t xml:space="preserve"> ou une </t>
    </r>
    <r>
      <rPr>
        <u/>
        <sz val="11"/>
        <rFont val="Calibri"/>
        <family val="2"/>
        <scheme val="minor"/>
      </rPr>
      <t>construction juridique similaire</t>
    </r>
    <r>
      <rPr>
        <sz val="11"/>
        <rFont val="Calibri"/>
        <family val="2"/>
        <scheme val="minor"/>
      </rPr>
      <t xml:space="preserve">, sa dénomination, les informations visées aux 1° ou au 2° relatives à son ou ses trustees ou fiduciaires, à son ou ses constituants, le cas échéant à son ou ses protecteurs, ainsi que les dispositions régissant le pouvoir d'engager le trust, la fiducie ou la construction juridique similaire.
</t>
    </r>
  </si>
  <si>
    <t>le cas échéant, le ou les mandataire(s) de son client?</t>
  </si>
  <si>
    <t>Article 22 de la loi du 18/09/2017</t>
  </si>
  <si>
    <t>Cf. supra</t>
  </si>
  <si>
    <t>le cas échéant, le ou les bénéficiaire(s) effectif(s) de son client?</t>
  </si>
  <si>
    <t>Article 23 de la loi du 18/09/2017</t>
  </si>
  <si>
    <r>
      <t xml:space="preserve">Conformément à l’article 26 de la loi, sans préjudice des situations de risque faible visées au paragraphe 3 ou de risque élevé visées au paragraphe 4, les informations pertinentes à revueillir sont :
1° lorsque l'obligation d'identification porte sur une </t>
    </r>
    <r>
      <rPr>
        <u/>
        <sz val="11"/>
        <rFont val="Calibri"/>
        <family val="2"/>
        <scheme val="minor"/>
      </rPr>
      <t>personne physique</t>
    </r>
    <r>
      <rPr>
        <sz val="11"/>
        <rFont val="Calibri"/>
        <family val="2"/>
        <scheme val="minor"/>
      </rPr>
      <t xml:space="preserve"> en sa qualité de bénéficiaire effectif, l'identification de ses date et lieu de naissance s'effectue dans la mesure du possible;
2° lorsque l'obligation d'identification porte sur des personnes physiques en leur qualité de </t>
    </r>
    <r>
      <rPr>
        <u/>
        <sz val="11"/>
        <rFont val="Calibri"/>
        <family val="2"/>
        <scheme val="minor"/>
      </rPr>
      <t>bénéficiaires effectifs d'une fondation, d'une association (internationale) sans but lucratif, d'une fiducie ou d'un trust, ou d'une construction juridique similaire</t>
    </r>
    <r>
      <rPr>
        <sz val="11"/>
        <rFont val="Calibri"/>
        <family val="2"/>
        <scheme val="minor"/>
      </rPr>
      <t>, qui désigne ses bénéficiaires par leurs caractéristiques particulières ou leur appartenance à une catégorie spécifique, le réviseur doit recueillir suffisamment d'informations sur les caractéristiques ou la catégorie concernées afin d'être à même de pouvoir identifier les personnes physiques effectivement bénéficiaires au moment où elles exercent leurs droits acquis ou au moment du versement des prestations.</t>
    </r>
  </si>
  <si>
    <t>1.2. Obligation d'identification des caractéristiques du client et de l'objet et la nature de la relation d'affaires ou de l'opération occasionnelle</t>
  </si>
  <si>
    <t>Ressort-il du dossier que le réviseur a pris les mesures adéquates pour évaluer les caractéristiques du client et l'objet et la nature de la relation d'affaires ou de l'opération occasionnelle envisagée?</t>
  </si>
  <si>
    <t>Article 34 de la loi du 18/09/2017</t>
  </si>
  <si>
    <t>Les informations utiles doivent être obtenue au plus tard au moment où la relation d'affaires est nouée ou l'opération occasionnelle réalisée.</t>
  </si>
  <si>
    <t>1.3. Obligation de vigilance continue</t>
  </si>
  <si>
    <t>Ressort-il du dossier que le réviseur a exercé, à l'égard de la relation d'affaires, une vigilance continue et proportionnée au niveau de risque identifié en:</t>
  </si>
  <si>
    <t>procédant à un examen attentif des opérations effectuées pendant la durée de la relation d'affaires, ainsi que, si nécessaire, de l'origine des fonds, afin de vérifier que ces opérations sont cohérentes par rapport aux caractéristiques du client, à l'objet et à la nature de la relation d'affaires ou de l'opération envisagée et au profil de risque du client, afin de détecter les opérations atypiques devant être soumises à une analyse approfondie?</t>
  </si>
  <si>
    <t>Article 35, § 1, 1° de la loi du 18/09/2017</t>
  </si>
  <si>
    <t>tenant à jour les données détenues, notamment lorsque des éléments pertinents au regard de l'évaluation individuelle des risques sont modifiés?</t>
  </si>
  <si>
    <t>Article 35, § 1, 2° de la loi du 18/09/2017</t>
  </si>
  <si>
    <t>1.4. Cas particuliers de vigilance accrue</t>
  </si>
  <si>
    <t>Ressort-il du dossier que le réviseur a pris, à l'égard de la relation d'affaires, des mesures de vigilance accrue si l'on se trouve dans l'un des cas suivants:
- identification reportée, 
- pays tiers à haut risque,
- paradis fiscaux,
- personnes politiquement exposées (PEP)?</t>
  </si>
  <si>
    <t>Articles 37 à 39 et 41 de la loi du 18/09/2017</t>
  </si>
  <si>
    <t>2. Analyse des opérations atypiques et déclaration de soupçons</t>
  </si>
  <si>
    <t>2.1. Analyse des opérations atypiques</t>
  </si>
  <si>
    <r>
      <t xml:space="preserve">Si une opération atypique a été identifiée, celle-ci a-t-elle été soumise à une analyse spécifique, sous la responsabilité du </t>
    </r>
    <r>
      <rPr>
        <i/>
        <sz val="11"/>
        <rFont val="Calibri"/>
        <family val="2"/>
        <scheme val="minor"/>
      </rPr>
      <t>compliance officer</t>
    </r>
    <r>
      <rPr>
        <sz val="11"/>
        <rFont val="Calibri"/>
        <family val="2"/>
        <scheme val="minor"/>
      </rPr>
      <t xml:space="preserve"> ou du haut dirigeant responsable, afin de déterminer si cette opération peut être suspectées d'être liée au BC/FT?</t>
    </r>
  </si>
  <si>
    <t>Article 45, § 1 de la loi du 18/09/2017</t>
  </si>
  <si>
    <t>Si une analyse spécifique a été réalisée un rapport écrit a-t-il établi sur cette analyse?</t>
  </si>
  <si>
    <t>Article 45, § 2 de la loi du 18/09/2017</t>
  </si>
  <si>
    <t>2.2. Obligation de déclaration de soupçons à la CTIF</t>
  </si>
  <si>
    <t>Une déclaration a-t-elle été faite à la CTIF s'il ressort du dossier que le réviseur sait, soupçonne ou a des motifs raisonnables de soupçonner :
  1° que des fonds, quel qu'en soit le montant, sont liés au BC/FT;
  2° que des opérations ou tentatives d'opérations sont liées au BC/FT;
  3° hors les cas visés aux 1° et 2°, qu'un fait dont il a connaissance est lié au BC/FT?</t>
  </si>
  <si>
    <t>Article 47 de la loi du 18/09/2017</t>
  </si>
  <si>
    <t>Articles 19 et suivants de la loi du 18/09/2017</t>
  </si>
  <si>
    <t>8. Législation relative à la prévention du blanchiment de capitaux et du financement du terrorisme (BC/FT)</t>
  </si>
  <si>
    <t>Ressort-il du dossier que le réviseur a fait face à ses obligations d’identification et de vigilance continue conformément à la législation relative à la prévention du BC/FT?</t>
  </si>
  <si>
    <t>9. Consolidation (si applicable)</t>
  </si>
  <si>
    <t>10. Autre mission légale (si applicable)</t>
  </si>
  <si>
    <t>Date du rapport révisoral:</t>
  </si>
  <si>
    <t>3.2. Procédures analytiques - variations N/N-1 (ISA 315)</t>
  </si>
  <si>
    <t>3.2. Procédures analytiques (ISA 315)</t>
  </si>
  <si>
    <t>Bien</t>
  </si>
  <si>
    <t>Améliorations nécessaires</t>
  </si>
  <si>
    <t>Insuffisant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</si>
</sst>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u/>
      <sz val="10"/>
      <name val="Arial"/>
      <family val="2"/>
    </font>
    <font>
      <sz val="10"/>
      <color theme="1"/>
      <name val="Calibri"/>
      <family val="2"/>
      <scheme val="minor"/>
    </font>
    <font>
      <b/>
      <sz val="10"/>
      <color theme="1"/>
      <name val="Calibri"/>
      <family val="2"/>
      <scheme val="minor"/>
    </font>
    <font>
      <vertAlign val="superscript"/>
      <sz val="10"/>
      <color theme="1"/>
      <name val="Calibri"/>
      <family val="2"/>
      <scheme val="minor"/>
    </font>
    <font>
      <sz val="10"/>
      <name val="Calibri"/>
      <family val="2"/>
      <scheme val="minor"/>
    </font>
    <font>
      <i/>
      <sz val="10"/>
      <color theme="1"/>
      <name val="Calibri"/>
      <family val="2"/>
      <scheme val="minor"/>
    </font>
    <font>
      <u/>
      <sz val="10"/>
      <color theme="1"/>
      <name val="Calibri"/>
      <family val="2"/>
      <scheme val="minor"/>
    </font>
    <font>
      <b/>
      <sz val="10"/>
      <color rgb="FFFF0000"/>
      <name val="Calibri"/>
      <family val="2"/>
      <scheme val="minor"/>
    </font>
    <font>
      <b/>
      <sz val="10"/>
      <color rgb="FF000000"/>
      <name val="Arial"/>
      <family val="2"/>
    </font>
    <font>
      <b/>
      <sz val="11"/>
      <color theme="0"/>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i/>
      <sz val="11"/>
      <name val="Calibri"/>
      <family val="2"/>
      <scheme val="minor"/>
    </font>
    <font>
      <b/>
      <i/>
      <sz val="11"/>
      <name val="Calibri"/>
      <family val="2"/>
      <scheme val="minor"/>
    </font>
    <font>
      <u/>
      <sz val="11"/>
      <name val="Calibri"/>
      <family val="2"/>
      <scheme val="minor"/>
    </font>
    <font>
      <sz val="11"/>
      <color rgb="FF00B050"/>
      <name val="Calibri"/>
      <family val="2"/>
      <scheme val="minor"/>
    </font>
    <font>
      <strike/>
      <sz val="11"/>
      <name val="Calibri"/>
      <family val="2"/>
      <scheme val="minor"/>
    </font>
    <font>
      <b/>
      <sz val="11"/>
      <color theme="1"/>
      <name val="Calibri"/>
      <family val="2"/>
      <scheme val="minor"/>
    </font>
    <font>
      <sz val="11"/>
      <color theme="0"/>
      <name val="Calibri"/>
      <family val="2"/>
      <scheme val="minor"/>
    </font>
    <font>
      <b/>
      <u/>
      <sz val="11"/>
      <name val="Calibri"/>
      <family val="2"/>
      <scheme val="minor"/>
    </font>
    <font>
      <b/>
      <sz val="11"/>
      <color indexed="9"/>
      <name val="Calibri"/>
      <family val="2"/>
      <scheme val="minor"/>
    </font>
    <font>
      <b/>
      <sz val="11"/>
      <color rgb="FF00B0F0"/>
      <name val="Calibri"/>
      <family val="2"/>
      <scheme val="minor"/>
    </font>
    <font>
      <sz val="11"/>
      <color rgb="FF00B0F0"/>
      <name val="Calibri"/>
      <family val="2"/>
      <scheme val="minor"/>
    </font>
    <font>
      <sz val="11"/>
      <color rgb="FFFFFFA7"/>
      <name val="Calibri"/>
      <family val="2"/>
      <scheme val="minor"/>
    </font>
    <font>
      <b/>
      <sz val="10"/>
      <name val="Calibri"/>
      <family val="2"/>
      <scheme val="minor"/>
    </font>
    <font>
      <b/>
      <sz val="11"/>
      <color rgb="FF3F3F3F"/>
      <name val="Calibri"/>
      <family val="2"/>
      <scheme val="minor"/>
    </font>
    <font>
      <sz val="11"/>
      <color rgb="FF3F3F3F"/>
      <name val="Calibri"/>
      <family val="2"/>
      <scheme val="minor"/>
    </font>
    <font>
      <sz val="11"/>
      <name val="Calibri"/>
      <family val="2"/>
    </font>
    <font>
      <i/>
      <sz val="10"/>
      <name val="Calibri"/>
      <family val="2"/>
      <scheme val="minor"/>
    </font>
  </fonts>
  <fills count="1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0070C0"/>
        <bgColor indexed="64"/>
      </patternFill>
    </fill>
    <fill>
      <patternFill patternType="solid">
        <fgColor rgb="FF92D050"/>
        <bgColor indexed="64"/>
      </patternFill>
    </fill>
    <fill>
      <patternFill patternType="solid">
        <fgColor rgb="FF00B0F0"/>
        <bgColor indexed="64"/>
      </patternFill>
    </fill>
    <fill>
      <patternFill patternType="solid">
        <fgColor rgb="FF99FFCC"/>
        <bgColor indexed="64"/>
      </patternFill>
    </fill>
    <fill>
      <patternFill patternType="solid">
        <fgColor rgb="FFF2F2F2"/>
      </patternFill>
    </fill>
    <fill>
      <patternFill patternType="solid">
        <fgColor rgb="FFFFFF99"/>
        <bgColor indexed="64"/>
      </patternFill>
    </fill>
    <fill>
      <patternFill patternType="solid">
        <fgColor rgb="FFFFFFA7"/>
        <bgColor indexed="64"/>
      </patternFill>
    </fill>
  </fills>
  <borders count="2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bottom style="thin">
        <color auto="1"/>
      </bottom>
      <diagonal/>
    </border>
  </borders>
  <cellStyleXfs count="5">
    <xf numFmtId="0" fontId="0" fillId="0" borderId="0"/>
    <xf numFmtId="0" fontId="5" fillId="0" borderId="0"/>
    <xf numFmtId="0" fontId="5" fillId="0" borderId="0"/>
    <xf numFmtId="9" fontId="5" fillId="0" borderId="0" applyFont="0" applyFill="0" applyBorder="0" applyAlignment="0" applyProtection="0"/>
    <xf numFmtId="0" fontId="33" fillId="8" borderId="20" applyNumberFormat="0" applyAlignment="0" applyProtection="0"/>
  </cellStyleXfs>
  <cellXfs count="450">
    <xf numFmtId="0" fontId="0" fillId="0" borderId="0" xfId="0"/>
    <xf numFmtId="0" fontId="5" fillId="0" borderId="0" xfId="0" applyFont="1"/>
    <xf numFmtId="0" fontId="6" fillId="0" borderId="0" xfId="0" applyFont="1"/>
    <xf numFmtId="0" fontId="7" fillId="0" borderId="0" xfId="0" applyFont="1" applyProtection="1"/>
    <xf numFmtId="0" fontId="7" fillId="0" borderId="0" xfId="0" applyFont="1" applyAlignment="1" applyProtection="1">
      <alignment horizontal="center"/>
    </xf>
    <xf numFmtId="0" fontId="7" fillId="0" borderId="0" xfId="0" applyFont="1"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vertical="center" wrapText="1"/>
    </xf>
    <xf numFmtId="0" fontId="7" fillId="0" borderId="0" xfId="0" applyFont="1" applyBorder="1" applyAlignment="1" applyProtection="1">
      <alignment horizontal="center" wrapText="1"/>
    </xf>
    <xf numFmtId="0" fontId="7" fillId="0" borderId="0" xfId="0" applyFont="1" applyAlignment="1" applyProtection="1">
      <alignment horizontal="center" wrapText="1"/>
    </xf>
    <xf numFmtId="0" fontId="7" fillId="0" borderId="0" xfId="0" applyFont="1" applyFill="1" applyBorder="1" applyAlignment="1" applyProtection="1">
      <alignment wrapText="1"/>
    </xf>
    <xf numFmtId="0" fontId="7" fillId="0" borderId="0" xfId="0" applyFont="1" applyFill="1" applyBorder="1" applyAlignment="1" applyProtection="1">
      <alignment horizontal="center" wrapText="1"/>
    </xf>
    <xf numFmtId="0" fontId="6" fillId="0" borderId="0" xfId="0" applyFont="1" applyFill="1" applyBorder="1" applyAlignment="1">
      <alignment horizontal="left" vertical="top"/>
    </xf>
    <xf numFmtId="0" fontId="5" fillId="0" borderId="0" xfId="0" applyFont="1" applyAlignment="1">
      <alignment horizontal="left"/>
    </xf>
    <xf numFmtId="0" fontId="14" fillId="0" borderId="0" xfId="0" applyFont="1" applyAlignment="1">
      <alignment horizontal="center" vertical="center"/>
    </xf>
    <xf numFmtId="0" fontId="14" fillId="0" borderId="0" xfId="0" applyFont="1"/>
    <xf numFmtId="0" fontId="4" fillId="0" borderId="1"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7" fillId="0" borderId="0" xfId="0" applyFont="1" applyFill="1" applyBorder="1" applyAlignment="1" applyProtection="1">
      <alignment horizontal="center" vertical="top" wrapText="1"/>
    </xf>
    <xf numFmtId="0" fontId="5" fillId="0" borderId="5" xfId="0" applyFont="1" applyBorder="1"/>
    <xf numFmtId="0" fontId="5" fillId="0" borderId="0" xfId="0" applyFont="1" applyFill="1" applyBorder="1"/>
    <xf numFmtId="0" fontId="5" fillId="0" borderId="17" xfId="0" applyFont="1" applyBorder="1"/>
    <xf numFmtId="0" fontId="5" fillId="0" borderId="14" xfId="0" applyFont="1" applyBorder="1"/>
    <xf numFmtId="0" fontId="5" fillId="0" borderId="10" xfId="0" applyFont="1" applyBorder="1"/>
    <xf numFmtId="0" fontId="5" fillId="0" borderId="11" xfId="0" applyFont="1" applyBorder="1"/>
    <xf numFmtId="0" fontId="5" fillId="0" borderId="12" xfId="0" applyFont="1" applyBorder="1"/>
    <xf numFmtId="0" fontId="5" fillId="0" borderId="15" xfId="0" applyFont="1" applyBorder="1"/>
    <xf numFmtId="0" fontId="7" fillId="0" borderId="0" xfId="0" applyFont="1" applyFill="1" applyBorder="1" applyAlignment="1" applyProtection="1">
      <alignment horizontal="center" vertical="center" wrapText="1"/>
    </xf>
    <xf numFmtId="0" fontId="7" fillId="7" borderId="5" xfId="0" applyFont="1" applyFill="1" applyBorder="1" applyAlignment="1" applyProtection="1">
      <alignment horizontal="center" vertical="top" wrapText="1"/>
    </xf>
    <xf numFmtId="0" fontId="18" fillId="4" borderId="0" xfId="0" applyFont="1" applyFill="1" applyAlignment="1" applyProtection="1">
      <alignment horizontal="left" vertical="top" wrapText="1"/>
    </xf>
    <xf numFmtId="0" fontId="18" fillId="0" borderId="0" xfId="0" applyFont="1" applyProtection="1"/>
    <xf numFmtId="0" fontId="17" fillId="0" borderId="0" xfId="0" applyFont="1" applyFill="1" applyBorder="1" applyAlignment="1" applyProtection="1">
      <alignment horizontal="left" vertical="top" wrapText="1"/>
    </xf>
    <xf numFmtId="0" fontId="18" fillId="0" borderId="0" xfId="0" applyFont="1" applyFill="1" applyProtection="1"/>
    <xf numFmtId="0" fontId="17" fillId="0" borderId="0" xfId="2" applyFont="1" applyFill="1" applyBorder="1" applyAlignment="1" applyProtection="1">
      <alignment horizontal="left" vertical="top" wrapText="1"/>
    </xf>
    <xf numFmtId="0" fontId="17" fillId="0" borderId="0" xfId="2" applyFont="1" applyFill="1" applyBorder="1" applyAlignment="1" applyProtection="1">
      <alignment horizontal="left" vertical="top" wrapText="1"/>
      <protection locked="0"/>
    </xf>
    <xf numFmtId="0" fontId="17" fillId="4" borderId="0" xfId="0" applyFont="1" applyFill="1" applyBorder="1" applyAlignment="1" applyProtection="1">
      <alignment horizontal="left" vertical="top" wrapText="1"/>
    </xf>
    <xf numFmtId="0" fontId="18" fillId="5" borderId="0" xfId="0" applyFont="1" applyFill="1" applyProtection="1"/>
    <xf numFmtId="0" fontId="18" fillId="0" borderId="0" xfId="0" applyFont="1" applyAlignment="1" applyProtection="1">
      <alignment horizontal="left" vertical="top" wrapText="1"/>
    </xf>
    <xf numFmtId="0" fontId="18" fillId="0" borderId="0" xfId="0" applyFont="1" applyFill="1" applyBorder="1" applyProtection="1"/>
    <xf numFmtId="0" fontId="18" fillId="0" borderId="5" xfId="0" applyFont="1" applyFill="1" applyBorder="1" applyAlignment="1" applyProtection="1">
      <alignment horizontal="center" vertical="top"/>
      <protection locked="0"/>
    </xf>
    <xf numFmtId="0" fontId="18" fillId="0" borderId="5"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xf>
    <xf numFmtId="49" fontId="18" fillId="0" borderId="5" xfId="0" applyNumberFormat="1" applyFont="1" applyFill="1" applyBorder="1" applyAlignment="1" applyProtection="1">
      <alignment horizontal="left" vertical="top" wrapText="1"/>
    </xf>
    <xf numFmtId="0" fontId="18" fillId="0" borderId="5" xfId="0" applyFont="1" applyBorder="1" applyAlignment="1" applyProtection="1">
      <alignment horizontal="center" vertical="top"/>
      <protection locked="0"/>
    </xf>
    <xf numFmtId="0" fontId="18" fillId="3" borderId="5" xfId="0" applyFont="1" applyFill="1" applyBorder="1" applyAlignment="1" applyProtection="1">
      <alignment horizontal="left" vertical="top" wrapText="1"/>
    </xf>
    <xf numFmtId="0" fontId="18" fillId="0" borderId="0" xfId="0" applyFont="1" applyFill="1" applyAlignment="1" applyProtection="1">
      <alignment horizontal="left" vertical="top" wrapText="1"/>
    </xf>
    <xf numFmtId="0" fontId="16" fillId="0" borderId="5" xfId="0" applyFont="1" applyFill="1" applyBorder="1" applyAlignment="1" applyProtection="1">
      <alignment horizontal="center" vertical="center" wrapText="1"/>
      <protection hidden="1"/>
    </xf>
    <xf numFmtId="49" fontId="18" fillId="0" borderId="0" xfId="0" applyNumberFormat="1" applyFont="1" applyFill="1" applyBorder="1" applyAlignment="1" applyProtection="1">
      <alignment horizontal="left" vertical="top" wrapText="1"/>
    </xf>
    <xf numFmtId="0" fontId="18" fillId="4" borderId="5" xfId="0" applyFont="1" applyFill="1" applyBorder="1" applyAlignment="1" applyProtection="1">
      <alignment horizontal="left" vertical="top" wrapText="1"/>
    </xf>
    <xf numFmtId="0" fontId="16" fillId="0" borderId="5" xfId="0" applyFont="1" applyBorder="1" applyAlignment="1" applyProtection="1">
      <alignment horizontal="center" vertical="center" wrapText="1"/>
      <protection hidden="1"/>
    </xf>
    <xf numFmtId="0" fontId="18" fillId="0" borderId="5" xfId="0" applyFont="1" applyBorder="1" applyAlignment="1" applyProtection="1">
      <alignment horizontal="left" vertical="top" wrapText="1"/>
    </xf>
    <xf numFmtId="0" fontId="17" fillId="0" borderId="5" xfId="0" applyFont="1" applyBorder="1" applyAlignment="1" applyProtection="1">
      <alignment horizontal="left" vertical="top" wrapText="1"/>
      <protection locked="0"/>
    </xf>
    <xf numFmtId="0" fontId="18" fillId="3" borderId="0" xfId="0" applyFont="1" applyFill="1" applyAlignment="1" applyProtection="1">
      <alignment horizontal="left" vertical="top" wrapText="1"/>
    </xf>
    <xf numFmtId="0" fontId="18" fillId="0" borderId="0" xfId="0" applyFont="1" applyAlignment="1" applyProtection="1">
      <alignment horizontal="center" vertical="top"/>
    </xf>
    <xf numFmtId="0" fontId="15" fillId="6" borderId="5" xfId="0" applyFont="1" applyFill="1" applyBorder="1" applyAlignment="1" applyProtection="1">
      <alignment horizontal="left" vertical="center"/>
    </xf>
    <xf numFmtId="0" fontId="18" fillId="5" borderId="5" xfId="0" applyFont="1" applyFill="1" applyBorder="1" applyAlignment="1" applyProtection="1">
      <alignment horizontal="left" vertical="top" wrapText="1"/>
      <protection locked="0"/>
    </xf>
    <xf numFmtId="0" fontId="18" fillId="5" borderId="5" xfId="0" applyFont="1" applyFill="1" applyBorder="1" applyAlignment="1" applyProtection="1">
      <alignment horizontal="left" wrapText="1"/>
    </xf>
    <xf numFmtId="0" fontId="18" fillId="5" borderId="5" xfId="0" applyFont="1" applyFill="1" applyBorder="1" applyAlignment="1" applyProtection="1">
      <alignment horizontal="left" vertical="top" wrapText="1"/>
    </xf>
    <xf numFmtId="0" fontId="18" fillId="0" borderId="5" xfId="0" applyFont="1" applyBorder="1" applyAlignment="1" applyProtection="1">
      <alignment vertical="top" wrapText="1"/>
    </xf>
    <xf numFmtId="0" fontId="18" fillId="0" borderId="5" xfId="0" applyFont="1" applyBorder="1" applyAlignment="1" applyProtection="1">
      <alignment wrapText="1"/>
    </xf>
    <xf numFmtId="0" fontId="18" fillId="0" borderId="5" xfId="0" applyFont="1" applyFill="1" applyBorder="1" applyAlignment="1" applyProtection="1">
      <alignment vertical="top" wrapText="1"/>
    </xf>
    <xf numFmtId="0" fontId="18" fillId="0" borderId="5" xfId="0" applyFont="1" applyBorder="1" applyAlignment="1" applyProtection="1">
      <alignment horizontal="left"/>
    </xf>
    <xf numFmtId="0" fontId="18" fillId="0" borderId="0" xfId="0" applyFont="1" applyAlignment="1" applyProtection="1">
      <alignment horizontal="left" vertical="top"/>
    </xf>
    <xf numFmtId="0" fontId="18" fillId="7" borderId="5" xfId="0" applyFont="1" applyFill="1" applyBorder="1" applyAlignment="1" applyProtection="1">
      <alignment horizontal="left" vertical="center" wrapText="1"/>
    </xf>
    <xf numFmtId="0" fontId="18" fillId="0" borderId="5" xfId="0" applyFont="1" applyFill="1" applyBorder="1" applyAlignment="1" applyProtection="1">
      <alignment wrapText="1"/>
    </xf>
    <xf numFmtId="0" fontId="18" fillId="0" borderId="0" xfId="0" applyFont="1" applyFill="1" applyAlignment="1" applyProtection="1">
      <alignment wrapText="1"/>
    </xf>
    <xf numFmtId="0" fontId="18" fillId="0" borderId="0" xfId="0" applyFont="1" applyBorder="1" applyProtection="1"/>
    <xf numFmtId="0" fontId="18" fillId="0" borderId="0" xfId="0" applyFont="1" applyAlignment="1" applyProtection="1">
      <alignment vertical="top" wrapText="1"/>
    </xf>
    <xf numFmtId="0" fontId="17" fillId="0" borderId="0" xfId="0" applyFont="1" applyAlignment="1" applyProtection="1">
      <alignment horizontal="left" vertical="top"/>
    </xf>
    <xf numFmtId="0" fontId="18" fillId="0" borderId="0" xfId="0" applyFont="1" applyAlignment="1" applyProtection="1">
      <alignment vertical="top"/>
    </xf>
    <xf numFmtId="0" fontId="17" fillId="0" borderId="0" xfId="0" applyFont="1" applyBorder="1" applyAlignment="1" applyProtection="1">
      <alignment horizontal="left" vertical="top" wrapText="1"/>
    </xf>
    <xf numFmtId="0" fontId="17" fillId="0" borderId="0" xfId="0" applyFont="1" applyAlignment="1" applyProtection="1">
      <alignment horizontal="left" vertical="top" wrapText="1"/>
    </xf>
    <xf numFmtId="0" fontId="18" fillId="0" borderId="0" xfId="0" applyFont="1" applyFill="1" applyAlignment="1" applyProtection="1">
      <alignment horizontal="left" vertical="top"/>
    </xf>
    <xf numFmtId="0" fontId="18" fillId="0" borderId="0" xfId="0" applyFont="1" applyFill="1" applyBorder="1" applyAlignment="1" applyProtection="1">
      <alignment vertical="top"/>
    </xf>
    <xf numFmtId="0" fontId="16" fillId="0" borderId="5" xfId="0" applyFont="1" applyBorder="1" applyAlignment="1" applyProtection="1">
      <alignment horizontal="center" vertical="top" wrapText="1"/>
    </xf>
    <xf numFmtId="0" fontId="19" fillId="6" borderId="5" xfId="0" applyFont="1" applyFill="1" applyBorder="1" applyAlignment="1" applyProtection="1">
      <alignment horizontal="left" vertical="center"/>
    </xf>
    <xf numFmtId="0" fontId="16" fillId="0" borderId="0" xfId="0" applyFont="1" applyAlignment="1" applyProtection="1">
      <alignment horizontal="left" vertical="top" wrapText="1"/>
    </xf>
    <xf numFmtId="0" fontId="7" fillId="0" borderId="0" xfId="0" applyFont="1" applyBorder="1" applyAlignment="1" applyProtection="1">
      <alignment horizontal="center"/>
    </xf>
    <xf numFmtId="0" fontId="18" fillId="0" borderId="0" xfId="0" applyFont="1" applyBorder="1" applyAlignment="1" applyProtection="1">
      <alignment horizontal="left"/>
    </xf>
    <xf numFmtId="0" fontId="16" fillId="7" borderId="5" xfId="0" applyFont="1" applyFill="1" applyBorder="1" applyAlignment="1" applyProtection="1">
      <alignment horizontal="left" vertical="center"/>
    </xf>
    <xf numFmtId="0" fontId="10" fillId="0" borderId="0" xfId="0" applyFont="1" applyBorder="1" applyAlignment="1" applyProtection="1">
      <alignment vertical="top"/>
    </xf>
    <xf numFmtId="0" fontId="10" fillId="7" borderId="5" xfId="0" applyFont="1" applyFill="1" applyBorder="1" applyAlignment="1" applyProtection="1">
      <alignment horizontal="center"/>
    </xf>
    <xf numFmtId="0" fontId="10" fillId="0" borderId="0" xfId="0" quotePrefix="1" applyFont="1" applyAlignment="1" applyProtection="1">
      <alignment horizontal="right" vertical="top"/>
    </xf>
    <xf numFmtId="0" fontId="18" fillId="0" borderId="0" xfId="0" applyFont="1" applyBorder="1" applyAlignment="1" applyProtection="1">
      <alignment vertical="top"/>
    </xf>
    <xf numFmtId="0" fontId="18" fillId="0" borderId="0" xfId="0" applyFont="1" applyProtection="1">
      <protection locked="0"/>
    </xf>
    <xf numFmtId="0" fontId="18" fillId="0" borderId="0" xfId="0" applyFont="1" applyBorder="1" applyAlignment="1" applyProtection="1">
      <alignment horizontal="center"/>
    </xf>
    <xf numFmtId="0" fontId="18" fillId="0" borderId="11" xfId="0" applyFont="1" applyBorder="1" applyAlignment="1" applyProtection="1">
      <alignment horizontal="left"/>
    </xf>
    <xf numFmtId="0" fontId="18" fillId="0" borderId="0" xfId="0" applyFont="1" applyAlignment="1" applyProtection="1">
      <protection locked="0"/>
    </xf>
    <xf numFmtId="0" fontId="18" fillId="0" borderId="0" xfId="0" applyFont="1" applyAlignment="1" applyProtection="1"/>
    <xf numFmtId="0" fontId="18" fillId="0" borderId="0" xfId="0" applyFont="1" applyBorder="1" applyAlignment="1" applyProtection="1"/>
    <xf numFmtId="0" fontId="18" fillId="0" borderId="0" xfId="0" applyFont="1" applyAlignment="1" applyProtection="1">
      <alignment horizontal="left"/>
    </xf>
    <xf numFmtId="0" fontId="17" fillId="7" borderId="8" xfId="0" applyFont="1" applyFill="1" applyBorder="1" applyAlignment="1" applyProtection="1"/>
    <xf numFmtId="0" fontId="18" fillId="7" borderId="6" xfId="0" applyFont="1" applyFill="1" applyBorder="1" applyAlignment="1" applyProtection="1"/>
    <xf numFmtId="3" fontId="18" fillId="0" borderId="0" xfId="0" applyNumberFormat="1" applyFont="1" applyBorder="1" applyAlignment="1" applyProtection="1"/>
    <xf numFmtId="0" fontId="17" fillId="7" borderId="8" xfId="0" applyFont="1" applyFill="1" applyBorder="1" applyAlignment="1" applyProtection="1">
      <alignment horizontal="left" vertical="top"/>
    </xf>
    <xf numFmtId="0" fontId="17" fillId="0" borderId="0" xfId="0" applyFont="1" applyBorder="1" applyAlignment="1" applyProtection="1">
      <alignment vertical="top"/>
    </xf>
    <xf numFmtId="0" fontId="18" fillId="0" borderId="0" xfId="0" applyFont="1" applyBorder="1" applyAlignment="1" applyProtection="1">
      <alignment horizontal="left" vertical="top"/>
    </xf>
    <xf numFmtId="0" fontId="18" fillId="0" borderId="0" xfId="0" applyFont="1" applyAlignment="1" applyProtection="1">
      <alignment horizontal="left" vertical="top"/>
      <protection locked="0"/>
    </xf>
    <xf numFmtId="0" fontId="17" fillId="7" borderId="6" xfId="0" applyFont="1" applyFill="1" applyBorder="1" applyAlignment="1" applyProtection="1">
      <alignment vertical="top"/>
    </xf>
    <xf numFmtId="0" fontId="17" fillId="0" borderId="0" xfId="0" applyFont="1" applyBorder="1" applyAlignment="1" applyProtection="1"/>
    <xf numFmtId="0" fontId="27" fillId="0" borderId="0" xfId="0" applyFont="1" applyBorder="1" applyAlignment="1" applyProtection="1">
      <alignment horizontal="center"/>
    </xf>
    <xf numFmtId="0" fontId="27" fillId="0" borderId="0" xfId="0" applyFont="1" applyAlignment="1" applyProtection="1">
      <alignment horizontal="center"/>
    </xf>
    <xf numFmtId="0" fontId="27" fillId="0" borderId="0" xfId="0" applyFont="1" applyBorder="1" applyAlignment="1" applyProtection="1"/>
    <xf numFmtId="0" fontId="22" fillId="0" borderId="0" xfId="0" applyFont="1" applyBorder="1" applyAlignment="1" applyProtection="1">
      <alignment vertical="top"/>
    </xf>
    <xf numFmtId="9" fontId="18" fillId="0" borderId="0" xfId="3" applyFont="1" applyAlignment="1" applyProtection="1">
      <alignment horizontal="right"/>
    </xf>
    <xf numFmtId="9" fontId="18" fillId="0" borderId="0" xfId="3" applyFont="1" applyAlignment="1" applyProtection="1"/>
    <xf numFmtId="3" fontId="17" fillId="0" borderId="5" xfId="0" applyNumberFormat="1" applyFont="1" applyFill="1" applyBorder="1" applyAlignment="1" applyProtection="1"/>
    <xf numFmtId="0" fontId="17" fillId="7" borderId="6" xfId="0" applyFont="1" applyFill="1" applyBorder="1" applyAlignment="1" applyProtection="1">
      <alignment horizontal="left" vertical="top"/>
    </xf>
    <xf numFmtId="3" fontId="18" fillId="2" borderId="5" xfId="0" applyNumberFormat="1" applyFont="1" applyFill="1" applyBorder="1" applyAlignment="1" applyProtection="1">
      <alignment horizontal="right" vertical="top"/>
      <protection locked="0"/>
    </xf>
    <xf numFmtId="0" fontId="18" fillId="0" borderId="0" xfId="0" applyFont="1" applyBorder="1" applyAlignment="1" applyProtection="1">
      <alignment horizontal="center" vertical="top" wrapText="1"/>
    </xf>
    <xf numFmtId="0" fontId="18" fillId="0" borderId="0" xfId="0" applyFont="1" applyBorder="1" applyAlignment="1" applyProtection="1">
      <alignment horizontal="left" vertical="top" wrapText="1"/>
    </xf>
    <xf numFmtId="0" fontId="17" fillId="3" borderId="8" xfId="0" applyFont="1" applyFill="1" applyBorder="1" applyAlignment="1" applyProtection="1">
      <alignment horizontal="left" vertical="center"/>
      <protection hidden="1"/>
    </xf>
    <xf numFmtId="0" fontId="18" fillId="3" borderId="6" xfId="0" applyFont="1" applyFill="1" applyBorder="1" applyAlignment="1" applyProtection="1"/>
    <xf numFmtId="0" fontId="18" fillId="2" borderId="6" xfId="0" applyFont="1" applyFill="1" applyBorder="1" applyAlignment="1" applyProtection="1">
      <alignment horizontal="left" vertical="top"/>
      <protection locked="0"/>
    </xf>
    <xf numFmtId="0" fontId="26" fillId="0" borderId="0" xfId="0" applyFont="1" applyAlignment="1" applyProtection="1">
      <alignment horizontal="left"/>
      <protection locked="0" hidden="1"/>
    </xf>
    <xf numFmtId="0" fontId="17" fillId="0" borderId="0" xfId="0" applyFont="1" applyFill="1" applyBorder="1" applyAlignment="1" applyProtection="1">
      <alignment vertical="top"/>
    </xf>
    <xf numFmtId="0" fontId="17" fillId="0" borderId="11" xfId="0" applyFont="1" applyFill="1" applyBorder="1" applyAlignment="1" applyProtection="1">
      <alignment vertical="top"/>
    </xf>
    <xf numFmtId="0" fontId="18" fillId="3" borderId="0" xfId="0" applyFont="1" applyFill="1" applyProtection="1"/>
    <xf numFmtId="0" fontId="28" fillId="3" borderId="0" xfId="1" applyFont="1" applyFill="1" applyAlignment="1" applyProtection="1">
      <alignment horizontal="centerContinuous" vertical="top" wrapText="1"/>
    </xf>
    <xf numFmtId="0" fontId="18" fillId="3" borderId="0" xfId="0" applyFont="1" applyFill="1" applyBorder="1" applyAlignment="1" applyProtection="1"/>
    <xf numFmtId="0" fontId="18" fillId="3" borderId="0" xfId="0" applyFont="1" applyFill="1" applyAlignment="1" applyProtection="1"/>
    <xf numFmtId="0" fontId="18" fillId="3" borderId="0" xfId="0" applyFont="1" applyFill="1" applyAlignment="1" applyProtection="1">
      <alignment horizontal="left"/>
    </xf>
    <xf numFmtId="0" fontId="18" fillId="3" borderId="0" xfId="0" applyFont="1" applyFill="1" applyAlignment="1" applyProtection="1">
      <protection locked="0"/>
    </xf>
    <xf numFmtId="0" fontId="17" fillId="3" borderId="12" xfId="0" applyFont="1" applyFill="1" applyBorder="1" applyAlignment="1" applyProtection="1"/>
    <xf numFmtId="0" fontId="28" fillId="3" borderId="16" xfId="1" applyFont="1" applyFill="1" applyBorder="1" applyAlignment="1" applyProtection="1">
      <alignment horizontal="centerContinuous" vertical="top" wrapText="1"/>
    </xf>
    <xf numFmtId="0" fontId="2" fillId="7" borderId="8" xfId="0" applyFont="1" applyFill="1" applyBorder="1" applyAlignment="1" applyProtection="1">
      <alignment horizontal="left" vertical="top" wrapText="1"/>
    </xf>
    <xf numFmtId="0" fontId="18" fillId="7" borderId="5" xfId="0" applyFont="1" applyFill="1" applyBorder="1" applyAlignment="1" applyProtection="1">
      <alignment horizontal="left" vertical="top" wrapText="1"/>
    </xf>
    <xf numFmtId="0" fontId="29" fillId="3" borderId="5" xfId="0" applyFont="1" applyFill="1" applyBorder="1" applyAlignment="1" applyProtection="1">
      <alignment horizontal="left" vertical="top"/>
    </xf>
    <xf numFmtId="0" fontId="30" fillId="0" borderId="8" xfId="0" applyFont="1" applyBorder="1" applyAlignment="1" applyProtection="1">
      <alignment vertical="top"/>
    </xf>
    <xf numFmtId="0" fontId="30" fillId="0" borderId="6" xfId="0" applyFont="1" applyBorder="1" applyAlignment="1" applyProtection="1">
      <alignment vertical="top"/>
    </xf>
    <xf numFmtId="0" fontId="30" fillId="0" borderId="6" xfId="0" applyFont="1" applyBorder="1" applyAlignment="1" applyProtection="1">
      <alignment horizontal="left" vertical="top"/>
    </xf>
    <xf numFmtId="0" fontId="30" fillId="0" borderId="5" xfId="0" applyFont="1" applyBorder="1" applyAlignment="1" applyProtection="1">
      <alignment horizontal="left" vertical="top"/>
    </xf>
    <xf numFmtId="0" fontId="18" fillId="0" borderId="0" xfId="0" applyFont="1" applyAlignment="1" applyProtection="1">
      <alignment wrapText="1"/>
      <protection locked="0"/>
    </xf>
    <xf numFmtId="0" fontId="18" fillId="0" borderId="0" xfId="0" applyFont="1" applyAlignment="1" applyProtection="1">
      <alignment wrapText="1"/>
    </xf>
    <xf numFmtId="0" fontId="17" fillId="0" borderId="5" xfId="0" applyFont="1" applyBorder="1" applyAlignment="1" applyProtection="1">
      <alignment horizontal="left" vertical="top"/>
    </xf>
    <xf numFmtId="0" fontId="30" fillId="0" borderId="0" xfId="0" applyFont="1" applyAlignment="1" applyProtection="1"/>
    <xf numFmtId="0" fontId="18" fillId="0" borderId="6" xfId="0" applyFont="1" applyBorder="1" applyAlignment="1" applyProtection="1">
      <alignment vertical="top" wrapText="1"/>
      <protection locked="0"/>
    </xf>
    <xf numFmtId="0" fontId="18" fillId="0" borderId="8" xfId="0" applyFont="1" applyBorder="1" applyAlignment="1" applyProtection="1">
      <alignment vertical="top" wrapText="1"/>
      <protection locked="0"/>
    </xf>
    <xf numFmtId="0" fontId="18" fillId="0" borderId="8" xfId="0" applyFont="1" applyBorder="1" applyAlignment="1" applyProtection="1">
      <alignment horizontal="left"/>
    </xf>
    <xf numFmtId="0" fontId="18" fillId="0" borderId="7" xfId="0" applyFont="1" applyBorder="1" applyAlignment="1" applyProtection="1">
      <alignment horizontal="left"/>
    </xf>
    <xf numFmtId="0" fontId="18" fillId="0" borderId="6" xfId="0" applyFont="1" applyBorder="1" applyAlignment="1" applyProtection="1">
      <alignment horizontal="left"/>
    </xf>
    <xf numFmtId="0" fontId="18" fillId="0" borderId="0" xfId="0" applyFont="1" applyBorder="1" applyAlignment="1" applyProtection="1">
      <alignment horizontal="center" wrapText="1"/>
    </xf>
    <xf numFmtId="0" fontId="18" fillId="0" borderId="0" xfId="0" applyFont="1" applyBorder="1" applyAlignment="1" applyProtection="1">
      <alignment horizontal="left" wrapText="1"/>
    </xf>
    <xf numFmtId="0" fontId="23" fillId="0" borderId="0" xfId="0" applyFont="1" applyBorder="1" applyAlignment="1" applyProtection="1"/>
    <xf numFmtId="0" fontId="23" fillId="0" borderId="0" xfId="0" applyFont="1" applyAlignment="1" applyProtection="1"/>
    <xf numFmtId="0" fontId="23" fillId="0" borderId="0" xfId="0" applyFont="1" applyAlignment="1" applyProtection="1">
      <alignment horizontal="left"/>
    </xf>
    <xf numFmtId="0" fontId="17" fillId="0" borderId="0" xfId="0" applyFont="1" applyBorder="1" applyAlignment="1" applyProtection="1">
      <alignment horizontal="center" wrapText="1"/>
    </xf>
    <xf numFmtId="0" fontId="16" fillId="0" borderId="0" xfId="0" applyFont="1" applyFill="1" applyBorder="1" applyProtection="1"/>
    <xf numFmtId="0" fontId="16" fillId="0" borderId="0" xfId="0" applyFont="1" applyProtection="1"/>
    <xf numFmtId="0" fontId="15" fillId="6" borderId="5" xfId="0" applyFont="1" applyFill="1" applyBorder="1" applyAlignment="1" applyProtection="1">
      <alignment horizontal="left" vertical="top"/>
    </xf>
    <xf numFmtId="0" fontId="17" fillId="0" borderId="5" xfId="0" applyFont="1" applyFill="1" applyBorder="1" applyAlignment="1" applyProtection="1">
      <alignment horizontal="center" vertical="center"/>
    </xf>
    <xf numFmtId="0" fontId="18" fillId="0" borderId="0" xfId="0" applyFont="1" applyAlignment="1">
      <alignment vertical="center"/>
    </xf>
    <xf numFmtId="0" fontId="18" fillId="0" borderId="5" xfId="0" applyFont="1" applyBorder="1" applyAlignment="1" applyProtection="1">
      <alignment horizontal="left" vertical="top" wrapText="1" indent="1"/>
    </xf>
    <xf numFmtId="0" fontId="18" fillId="0" borderId="5" xfId="0" quotePrefix="1" applyFont="1" applyBorder="1" applyAlignment="1" applyProtection="1">
      <alignment horizontal="left" vertical="top" wrapText="1" indent="2"/>
    </xf>
    <xf numFmtId="0" fontId="17" fillId="0" borderId="0" xfId="0" applyFont="1" applyBorder="1" applyAlignment="1" applyProtection="1">
      <alignment horizontal="left" vertical="top"/>
    </xf>
    <xf numFmtId="0" fontId="18" fillId="0" borderId="0" xfId="0" applyFont="1" applyFill="1" applyBorder="1" applyAlignment="1" applyProtection="1">
      <alignment horizontal="left" vertical="top" wrapText="1"/>
    </xf>
    <xf numFmtId="0" fontId="17" fillId="6" borderId="5" xfId="0" applyFont="1" applyFill="1" applyBorder="1" applyAlignment="1" applyProtection="1">
      <alignment horizontal="left" vertical="center"/>
    </xf>
    <xf numFmtId="0" fontId="17" fillId="6" borderId="5" xfId="0" applyFont="1" applyFill="1" applyBorder="1" applyAlignment="1" applyProtection="1">
      <alignment horizontal="left" vertical="center" wrapText="1"/>
    </xf>
    <xf numFmtId="49" fontId="16" fillId="0" borderId="5" xfId="0" applyNumberFormat="1" applyFont="1" applyFill="1" applyBorder="1" applyAlignment="1" applyProtection="1">
      <alignment horizontal="left" vertical="top" wrapText="1"/>
      <protection hidden="1"/>
    </xf>
    <xf numFmtId="0" fontId="16" fillId="0" borderId="5" xfId="0" applyFont="1" applyBorder="1" applyProtection="1">
      <protection hidden="1"/>
    </xf>
    <xf numFmtId="0" fontId="16" fillId="0" borderId="5" xfId="0" applyFont="1" applyFill="1" applyBorder="1" applyProtection="1">
      <protection hidden="1"/>
    </xf>
    <xf numFmtId="0" fontId="16" fillId="0" borderId="5" xfId="0" applyFont="1" applyFill="1" applyBorder="1" applyAlignment="1" applyProtection="1">
      <alignment horizontal="left" vertical="top" wrapText="1"/>
      <protection hidden="1"/>
    </xf>
    <xf numFmtId="0" fontId="16" fillId="0" borderId="5" xfId="0" applyFont="1" applyBorder="1" applyAlignment="1" applyProtection="1">
      <alignment horizontal="left" vertical="top" wrapText="1"/>
      <protection hidden="1"/>
    </xf>
    <xf numFmtId="0" fontId="16" fillId="5" borderId="5" xfId="0" applyFont="1" applyFill="1" applyBorder="1" applyAlignment="1" applyProtection="1">
      <alignment horizontal="left" wrapText="1"/>
      <protection hidden="1"/>
    </xf>
    <xf numFmtId="0" fontId="16" fillId="0" borderId="5" xfId="0" applyFont="1" applyBorder="1" applyAlignment="1" applyProtection="1">
      <alignment vertical="top" wrapText="1"/>
      <protection hidden="1"/>
    </xf>
    <xf numFmtId="0" fontId="16" fillId="0" borderId="5" xfId="0" quotePrefix="1" applyFont="1" applyBorder="1" applyAlignment="1" applyProtection="1">
      <alignment horizontal="left" vertical="top" wrapText="1"/>
      <protection hidden="1"/>
    </xf>
    <xf numFmtId="0" fontId="17" fillId="6" borderId="5" xfId="0" applyFont="1" applyFill="1" applyBorder="1" applyAlignment="1" applyProtection="1">
      <alignment horizontal="left" vertical="top"/>
    </xf>
    <xf numFmtId="0" fontId="18" fillId="6" borderId="5" xfId="0" applyFont="1" applyFill="1" applyBorder="1" applyAlignment="1" applyProtection="1">
      <alignment horizontal="left" vertical="top"/>
    </xf>
    <xf numFmtId="0" fontId="23" fillId="0" borderId="5" xfId="0" applyFont="1" applyFill="1" applyBorder="1" applyAlignment="1" applyProtection="1">
      <alignment horizontal="left" vertical="top" wrapText="1"/>
    </xf>
    <xf numFmtId="0" fontId="18" fillId="7" borderId="6" xfId="0" applyFont="1" applyFill="1" applyBorder="1" applyAlignment="1" applyProtection="1">
      <alignment horizontal="left" vertical="top" wrapText="1"/>
    </xf>
    <xf numFmtId="0" fontId="17" fillId="0" borderId="0" xfId="0" applyFont="1" applyBorder="1" applyAlignment="1" applyProtection="1">
      <alignment horizontal="left" vertical="top"/>
    </xf>
    <xf numFmtId="0" fontId="18" fillId="0" borderId="5" xfId="0" applyFont="1" applyBorder="1" applyAlignment="1" applyProtection="1">
      <alignment horizontal="left" vertical="top" wrapText="1"/>
      <protection locked="0"/>
    </xf>
    <xf numFmtId="3" fontId="18" fillId="9" borderId="5" xfId="0" applyNumberFormat="1" applyFont="1" applyFill="1" applyBorder="1" applyAlignment="1" applyProtection="1">
      <protection locked="0"/>
    </xf>
    <xf numFmtId="0" fontId="18" fillId="4" borderId="0" xfId="0" applyFont="1" applyFill="1" applyAlignment="1" applyProtection="1">
      <alignment horizontal="left" vertical="top" wrapText="1"/>
      <protection locked="0"/>
    </xf>
    <xf numFmtId="0" fontId="17" fillId="4" borderId="0" xfId="2" applyFont="1" applyFill="1" applyBorder="1" applyAlignment="1" applyProtection="1">
      <alignment horizontal="left" vertical="top" wrapText="1"/>
      <protection locked="0"/>
    </xf>
    <xf numFmtId="0" fontId="17" fillId="6" borderId="5" xfId="0" applyFont="1" applyFill="1" applyBorder="1" applyAlignment="1" applyProtection="1">
      <alignment horizontal="left" vertical="center"/>
      <protection locked="0"/>
    </xf>
    <xf numFmtId="0" fontId="16" fillId="4" borderId="0" xfId="0" applyFont="1" applyFill="1" applyAlignment="1" applyProtection="1">
      <alignment horizontal="left" vertical="top" wrapText="1"/>
      <protection locked="0"/>
    </xf>
    <xf numFmtId="0" fontId="17" fillId="0" borderId="5" xfId="0" applyFont="1" applyFill="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5" xfId="0" applyFont="1" applyBorder="1" applyAlignment="1" applyProtection="1">
      <protection hidden="1"/>
    </xf>
    <xf numFmtId="0" fontId="17" fillId="6" borderId="5" xfId="0" applyFont="1" applyFill="1" applyBorder="1" applyAlignment="1" applyProtection="1">
      <alignment horizontal="left" vertical="top"/>
      <protection locked="0"/>
    </xf>
    <xf numFmtId="0" fontId="17" fillId="0" borderId="5" xfId="0" applyFont="1" applyFill="1" applyBorder="1" applyAlignment="1" applyProtection="1">
      <alignment horizontal="left" vertical="top"/>
      <protection locked="0"/>
    </xf>
    <xf numFmtId="0" fontId="18" fillId="0" borderId="0" xfId="2" applyFont="1" applyProtection="1">
      <protection locked="0"/>
    </xf>
    <xf numFmtId="0" fontId="17" fillId="0" borderId="0" xfId="2" applyFont="1" applyAlignment="1" applyProtection="1">
      <alignment vertical="center"/>
      <protection locked="0"/>
    </xf>
    <xf numFmtId="0" fontId="18" fillId="0" borderId="0" xfId="2" applyFont="1" applyAlignment="1" applyProtection="1">
      <alignment vertical="center"/>
      <protection locked="0"/>
    </xf>
    <xf numFmtId="0" fontId="17" fillId="0" borderId="0" xfId="2" applyFont="1" applyAlignment="1" applyProtection="1">
      <alignment horizontal="left" vertical="center" wrapText="1"/>
      <protection locked="0"/>
    </xf>
    <xf numFmtId="0" fontId="32" fillId="0" borderId="0" xfId="2" applyFont="1" applyAlignment="1" applyProtection="1">
      <alignment horizontal="left" vertical="center" wrapText="1"/>
      <protection locked="0"/>
    </xf>
    <xf numFmtId="0" fontId="17" fillId="5" borderId="5" xfId="0" applyFont="1" applyFill="1" applyBorder="1" applyAlignment="1" applyProtection="1">
      <alignment horizontal="left"/>
      <protection locked="0"/>
    </xf>
    <xf numFmtId="0" fontId="5" fillId="0" borderId="0" xfId="2" applyBorder="1" applyProtection="1">
      <protection locked="0"/>
    </xf>
    <xf numFmtId="3" fontId="18" fillId="10" borderId="5" xfId="0" applyNumberFormat="1" applyFont="1" applyFill="1" applyBorder="1" applyAlignment="1" applyProtection="1">
      <protection locked="0"/>
    </xf>
    <xf numFmtId="3" fontId="18" fillId="10" borderId="9" xfId="0" applyNumberFormat="1" applyFont="1" applyFill="1" applyBorder="1" applyAlignment="1" applyProtection="1">
      <protection locked="0"/>
    </xf>
    <xf numFmtId="0" fontId="18" fillId="10" borderId="5" xfId="0" applyFont="1" applyFill="1" applyBorder="1" applyAlignment="1" applyProtection="1">
      <protection locked="0"/>
    </xf>
    <xf numFmtId="0" fontId="31" fillId="10" borderId="6" xfId="0" applyFont="1" applyFill="1" applyBorder="1" applyAlignment="1" applyProtection="1">
      <alignment horizontal="left" vertical="top"/>
      <protection locked="0" hidden="1"/>
    </xf>
    <xf numFmtId="0" fontId="18" fillId="10" borderId="6" xfId="0" applyFont="1" applyFill="1" applyBorder="1" applyAlignment="1" applyProtection="1">
      <alignment vertical="top" wrapText="1"/>
      <protection locked="0"/>
    </xf>
    <xf numFmtId="0" fontId="18" fillId="0" borderId="5" xfId="0" applyFont="1" applyBorder="1" applyAlignment="1" applyProtection="1">
      <alignment horizontal="right"/>
    </xf>
    <xf numFmtId="3" fontId="18" fillId="0" borderId="0" xfId="0" applyNumberFormat="1" applyFont="1" applyBorder="1" applyAlignment="1" applyProtection="1">
      <protection locked="0"/>
    </xf>
    <xf numFmtId="0" fontId="17" fillId="0" borderId="0" xfId="0" applyFont="1" applyBorder="1" applyAlignment="1" applyProtection="1">
      <alignment horizontal="left" vertical="top"/>
    </xf>
    <xf numFmtId="0" fontId="18" fillId="0" borderId="0" xfId="0" applyFont="1" applyBorder="1" applyAlignment="1" applyProtection="1">
      <alignment horizontal="left" vertical="top"/>
    </xf>
    <xf numFmtId="0" fontId="18" fillId="0" borderId="5" xfId="0" quotePrefix="1" applyFont="1" applyFill="1" applyBorder="1" applyAlignment="1" applyProtection="1">
      <alignment horizontal="left" vertical="top" wrapText="1"/>
    </xf>
    <xf numFmtId="0" fontId="18" fillId="0" borderId="5" xfId="0" applyFont="1" applyFill="1" applyBorder="1" applyAlignment="1" applyProtection="1">
      <alignment horizontal="left" vertical="top" wrapText="1" indent="1"/>
    </xf>
    <xf numFmtId="0" fontId="18" fillId="0" borderId="8" xfId="0" applyFont="1" applyFill="1" applyBorder="1" applyAlignment="1" applyProtection="1">
      <alignment vertical="top" wrapText="1"/>
    </xf>
    <xf numFmtId="0" fontId="18" fillId="0" borderId="0" xfId="0" applyFont="1" applyFill="1" applyBorder="1" applyAlignment="1" applyProtection="1">
      <alignment horizontal="left" vertical="top" wrapText="1"/>
    </xf>
    <xf numFmtId="0" fontId="17" fillId="0" borderId="0" xfId="0" applyFont="1" applyBorder="1" applyAlignment="1" applyProtection="1">
      <alignment horizontal="left" vertical="top"/>
    </xf>
    <xf numFmtId="0" fontId="18" fillId="0" borderId="0" xfId="0" applyFont="1" applyBorder="1" applyAlignment="1" applyProtection="1">
      <alignment horizontal="left" vertical="top"/>
    </xf>
    <xf numFmtId="0" fontId="18" fillId="0" borderId="0" xfId="2" applyFont="1" applyProtection="1"/>
    <xf numFmtId="0" fontId="18" fillId="5" borderId="5" xfId="0" applyFont="1" applyFill="1" applyBorder="1" applyAlignment="1" applyProtection="1">
      <alignment horizontal="left"/>
    </xf>
    <xf numFmtId="0" fontId="16" fillId="5" borderId="5" xfId="0" applyFont="1" applyFill="1" applyBorder="1" applyAlignment="1" applyProtection="1">
      <alignment horizontal="left"/>
      <protection hidden="1"/>
    </xf>
    <xf numFmtId="0" fontId="18" fillId="5" borderId="5" xfId="0" applyFont="1" applyFill="1" applyBorder="1" applyAlignment="1" applyProtection="1">
      <alignment horizontal="left" vertical="top"/>
    </xf>
    <xf numFmtId="0" fontId="18" fillId="5" borderId="5" xfId="0" applyFont="1" applyFill="1" applyBorder="1" applyAlignment="1" applyProtection="1">
      <alignment horizontal="left" vertical="top"/>
      <protection locked="0"/>
    </xf>
    <xf numFmtId="0" fontId="18" fillId="4" borderId="5" xfId="0" applyFont="1" applyFill="1" applyBorder="1" applyAlignment="1" applyProtection="1">
      <alignment horizontal="left" vertical="top"/>
    </xf>
    <xf numFmtId="0" fontId="18" fillId="0" borderId="0" xfId="0" applyFont="1" applyFill="1" applyAlignment="1" applyProtection="1"/>
    <xf numFmtId="0" fontId="18" fillId="5" borderId="0" xfId="0" applyFont="1" applyFill="1" applyAlignment="1" applyProtection="1"/>
    <xf numFmtId="0" fontId="35" fillId="0" borderId="0" xfId="0" applyFont="1"/>
    <xf numFmtId="0" fontId="18" fillId="0" borderId="5" xfId="0" applyFont="1" applyBorder="1" applyAlignment="1" applyProtection="1">
      <alignment horizontal="left" vertical="top" wrapText="1"/>
      <protection locked="0"/>
    </xf>
    <xf numFmtId="0" fontId="17" fillId="0" borderId="0" xfId="0" applyFont="1" applyFill="1" applyBorder="1" applyAlignment="1" applyProtection="1">
      <alignment horizontal="left" vertical="top"/>
    </xf>
    <xf numFmtId="0" fontId="18" fillId="0" borderId="0" xfId="0" applyFont="1" applyFill="1" applyBorder="1" applyAlignment="1" applyProtection="1">
      <alignment horizontal="left" vertical="top" wrapText="1"/>
    </xf>
    <xf numFmtId="0" fontId="17" fillId="9" borderId="0" xfId="2" applyFont="1" applyFill="1" applyBorder="1" applyAlignment="1" applyProtection="1">
      <alignment horizontal="left" vertical="top" wrapText="1"/>
      <protection locked="0"/>
    </xf>
    <xf numFmtId="0" fontId="17" fillId="9" borderId="0" xfId="0" applyFont="1" applyFill="1" applyBorder="1" applyAlignment="1" applyProtection="1">
      <alignment horizontal="left" vertical="top" wrapText="1"/>
    </xf>
    <xf numFmtId="49" fontId="18" fillId="0" borderId="5" xfId="0" applyNumberFormat="1" applyFont="1" applyFill="1" applyBorder="1" applyAlignment="1" applyProtection="1">
      <alignment horizontal="left" vertical="top" wrapText="1"/>
      <protection hidden="1"/>
    </xf>
    <xf numFmtId="0" fontId="17" fillId="4" borderId="10" xfId="0" applyFont="1" applyFill="1" applyBorder="1" applyAlignment="1" applyProtection="1">
      <alignment horizontal="left" vertical="top"/>
    </xf>
    <xf numFmtId="0" fontId="17" fillId="4" borderId="10" xfId="0" applyFont="1" applyFill="1" applyBorder="1" applyAlignment="1" applyProtection="1">
      <alignment horizontal="left" vertical="top"/>
      <protection locked="0"/>
    </xf>
    <xf numFmtId="0" fontId="18" fillId="0" borderId="5" xfId="0" applyFont="1" applyFill="1" applyBorder="1" applyAlignment="1" applyProtection="1">
      <alignment horizontal="left" vertical="top"/>
      <protection locked="0"/>
    </xf>
    <xf numFmtId="0" fontId="17" fillId="0" borderId="5" xfId="0" applyFont="1" applyFill="1" applyBorder="1" applyAlignment="1" applyProtection="1">
      <alignment horizontal="left" vertical="top" wrapText="1"/>
    </xf>
    <xf numFmtId="0" fontId="17" fillId="0" borderId="5" xfId="2" applyFont="1" applyFill="1" applyBorder="1" applyAlignment="1" applyProtection="1">
      <alignment horizontal="left" vertical="top" wrapText="1"/>
    </xf>
    <xf numFmtId="0" fontId="17" fillId="0" borderId="5" xfId="0" applyFont="1" applyBorder="1" applyAlignment="1" applyProtection="1">
      <alignment horizontal="left" vertical="top" wrapText="1"/>
    </xf>
    <xf numFmtId="0" fontId="17" fillId="9" borderId="5" xfId="2" applyFont="1" applyFill="1" applyBorder="1" applyAlignment="1" applyProtection="1">
      <alignment horizontal="left" vertical="top" wrapText="1"/>
      <protection locked="0"/>
    </xf>
    <xf numFmtId="0" fontId="17" fillId="9" borderId="5" xfId="0" applyFont="1" applyFill="1" applyBorder="1" applyAlignment="1" applyProtection="1">
      <alignment horizontal="left" vertical="top" wrapText="1"/>
    </xf>
    <xf numFmtId="0" fontId="17" fillId="0" borderId="5" xfId="2" applyFont="1" applyFill="1" applyBorder="1" applyAlignment="1" applyProtection="1">
      <alignment horizontal="left" vertical="top" wrapText="1"/>
      <protection locked="0"/>
    </xf>
    <xf numFmtId="0" fontId="15" fillId="6" borderId="21" xfId="0" applyFont="1" applyFill="1" applyBorder="1" applyAlignment="1" applyProtection="1">
      <alignment horizontal="left" vertical="top"/>
    </xf>
    <xf numFmtId="0" fontId="17" fillId="6" borderId="21" xfId="0" applyFont="1" applyFill="1" applyBorder="1" applyAlignment="1" applyProtection="1">
      <alignment horizontal="left" vertical="top"/>
    </xf>
    <xf numFmtId="0" fontId="18" fillId="6" borderId="21" xfId="0" applyFont="1" applyFill="1" applyBorder="1" applyAlignment="1" applyProtection="1">
      <alignment horizontal="left" vertical="top"/>
    </xf>
    <xf numFmtId="0" fontId="17" fillId="6" borderId="21" xfId="0" applyFont="1" applyFill="1" applyBorder="1" applyAlignment="1" applyProtection="1">
      <alignment horizontal="left" vertical="top"/>
      <protection locked="0"/>
    </xf>
    <xf numFmtId="0" fontId="17" fillId="9" borderId="5" xfId="0" applyFont="1" applyFill="1" applyBorder="1" applyAlignment="1" applyProtection="1">
      <alignment horizontal="left" vertical="top" wrapText="1"/>
      <protection locked="0"/>
    </xf>
    <xf numFmtId="0" fontId="17" fillId="4" borderId="5" xfId="0" applyFont="1" applyFill="1" applyBorder="1" applyAlignment="1" applyProtection="1">
      <alignment horizontal="left" vertical="top"/>
      <protection locked="0"/>
    </xf>
    <xf numFmtId="0" fontId="15" fillId="6" borderId="21" xfId="0" applyFont="1" applyFill="1" applyBorder="1" applyAlignment="1" applyProtection="1">
      <alignment horizontal="left" vertical="center"/>
    </xf>
    <xf numFmtId="0" fontId="17" fillId="6" borderId="21" xfId="0" applyFont="1" applyFill="1" applyBorder="1" applyAlignment="1" applyProtection="1">
      <alignment horizontal="left" vertical="center"/>
    </xf>
    <xf numFmtId="0" fontId="17" fillId="6" borderId="21" xfId="0" applyFont="1" applyFill="1" applyBorder="1" applyAlignment="1" applyProtection="1">
      <alignment horizontal="left" vertical="center"/>
      <protection locked="0"/>
    </xf>
    <xf numFmtId="0" fontId="17" fillId="4" borderId="5" xfId="2" applyFont="1" applyFill="1" applyBorder="1" applyAlignment="1" applyProtection="1">
      <alignment horizontal="left" vertical="top" wrapText="1"/>
      <protection locked="0"/>
    </xf>
    <xf numFmtId="0" fontId="1" fillId="7" borderId="6" xfId="0" applyFont="1" applyFill="1" applyBorder="1" applyAlignment="1" applyProtection="1">
      <alignment horizontal="left" vertical="top" wrapText="1"/>
    </xf>
    <xf numFmtId="0" fontId="17" fillId="0" borderId="0" xfId="0" applyFont="1" applyAlignment="1" applyProtection="1">
      <alignment vertical="top"/>
    </xf>
    <xf numFmtId="0" fontId="15" fillId="6" borderId="5" xfId="0" applyFont="1" applyFill="1" applyBorder="1" applyAlignment="1" applyProtection="1">
      <alignment vertical="top"/>
    </xf>
    <xf numFmtId="0" fontId="18" fillId="7" borderId="5" xfId="0" applyFont="1" applyFill="1" applyBorder="1" applyAlignment="1" applyProtection="1">
      <alignment vertical="top"/>
    </xf>
    <xf numFmtId="0" fontId="21" fillId="0" borderId="5" xfId="0" applyFont="1" applyFill="1" applyBorder="1" applyAlignment="1" applyProtection="1">
      <alignment vertical="top"/>
    </xf>
    <xf numFmtId="0" fontId="17" fillId="5" borderId="5" xfId="0" applyFont="1" applyFill="1" applyBorder="1" applyAlignment="1" applyProtection="1">
      <alignment vertical="top"/>
    </xf>
    <xf numFmtId="0" fontId="18" fillId="0" borderId="11" xfId="0" applyFont="1" applyBorder="1" applyAlignment="1" applyProtection="1">
      <alignment vertical="top"/>
    </xf>
    <xf numFmtId="0" fontId="18" fillId="0" borderId="5" xfId="0" applyFont="1" applyFill="1" applyBorder="1" applyAlignment="1" applyProtection="1">
      <alignment vertical="top"/>
    </xf>
    <xf numFmtId="0" fontId="18" fillId="0" borderId="5" xfId="0" applyFont="1" applyFill="1" applyBorder="1" applyAlignment="1" applyProtection="1">
      <alignment horizontal="left" vertical="top"/>
    </xf>
    <xf numFmtId="0" fontId="18" fillId="0" borderId="6" xfId="0" applyFont="1" applyBorder="1" applyAlignment="1" applyProtection="1">
      <alignment horizontal="left" vertical="top" wrapText="1"/>
      <protection locked="0"/>
    </xf>
    <xf numFmtId="0" fontId="18" fillId="10" borderId="8" xfId="0" applyFont="1" applyFill="1" applyBorder="1" applyAlignment="1" applyProtection="1">
      <alignment horizontal="left" vertical="top" wrapText="1"/>
      <protection locked="0"/>
    </xf>
    <xf numFmtId="0" fontId="18" fillId="10" borderId="6" xfId="0" applyFont="1" applyFill="1" applyBorder="1" applyAlignment="1" applyProtection="1">
      <alignment horizontal="left" vertical="top" wrapText="1"/>
      <protection locked="0"/>
    </xf>
    <xf numFmtId="0" fontId="18" fillId="10" borderId="5" xfId="0" applyFont="1" applyFill="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10" borderId="5" xfId="0" applyFont="1" applyFill="1" applyBorder="1" applyAlignment="1" applyProtection="1"/>
    <xf numFmtId="0" fontId="5" fillId="0" borderId="0" xfId="0" applyFont="1" applyAlignment="1">
      <alignment wrapText="1"/>
    </xf>
    <xf numFmtId="0" fontId="17" fillId="6" borderId="5" xfId="0" applyFont="1" applyFill="1" applyBorder="1" applyAlignment="1" applyProtection="1">
      <alignment horizontal="left" vertical="top" wrapText="1"/>
    </xf>
    <xf numFmtId="0" fontId="18" fillId="7" borderId="5" xfId="0" applyFont="1" applyFill="1" applyBorder="1" applyAlignment="1" applyProtection="1">
      <alignment horizontal="left" vertical="top"/>
    </xf>
    <xf numFmtId="0" fontId="18" fillId="4" borderId="10" xfId="0" applyFont="1" applyFill="1" applyBorder="1" applyAlignment="1" applyProtection="1">
      <alignment horizontal="left" vertical="top"/>
    </xf>
    <xf numFmtId="0" fontId="18" fillId="6" borderId="21" xfId="0" applyFont="1" applyFill="1" applyBorder="1" applyAlignment="1" applyProtection="1">
      <alignment horizontal="left" vertical="top"/>
      <protection locked="0"/>
    </xf>
    <xf numFmtId="0" fontId="18" fillId="6" borderId="5" xfId="0" applyFont="1" applyFill="1" applyBorder="1" applyAlignment="1" applyProtection="1">
      <alignment horizontal="left" vertical="top"/>
      <protection locked="0"/>
    </xf>
    <xf numFmtId="0" fontId="17" fillId="0" borderId="0" xfId="2" applyFont="1" applyAlignment="1" applyProtection="1">
      <alignment horizontal="left" vertical="top" wrapText="1"/>
      <protection locked="0"/>
    </xf>
    <xf numFmtId="0" fontId="32" fillId="0" borderId="0" xfId="2" applyFont="1" applyAlignment="1" applyProtection="1">
      <alignment horizontal="left" vertical="top" wrapText="1"/>
      <protection locked="0"/>
    </xf>
    <xf numFmtId="0" fontId="17" fillId="5" borderId="5" xfId="0" applyFont="1" applyFill="1" applyBorder="1" applyAlignment="1" applyProtection="1">
      <alignment horizontal="left" vertical="top"/>
      <protection locked="0"/>
    </xf>
    <xf numFmtId="0" fontId="15" fillId="6" borderId="7" xfId="2" applyFont="1" applyFill="1" applyBorder="1" applyAlignment="1" applyProtection="1">
      <alignment horizontal="left" vertical="top"/>
      <protection locked="0"/>
    </xf>
    <xf numFmtId="0" fontId="15" fillId="6" borderId="6" xfId="2" applyFont="1" applyFill="1" applyBorder="1" applyAlignment="1" applyProtection="1">
      <alignment horizontal="left" vertical="top"/>
      <protection locked="0"/>
    </xf>
    <xf numFmtId="0" fontId="18" fillId="0" borderId="0" xfId="2" applyFont="1" applyAlignment="1" applyProtection="1">
      <alignment horizontal="left" vertical="top"/>
      <protection locked="0"/>
    </xf>
    <xf numFmtId="0" fontId="17" fillId="0" borderId="0" xfId="2" applyFont="1" applyFill="1" applyBorder="1" applyAlignment="1" applyProtection="1">
      <alignment horizontal="left" vertical="top"/>
      <protection locked="0"/>
    </xf>
    <xf numFmtId="0" fontId="18" fillId="0" borderId="0" xfId="2" applyFont="1" applyFill="1" applyAlignment="1" applyProtection="1">
      <alignment horizontal="left" vertical="top"/>
      <protection locked="0"/>
    </xf>
    <xf numFmtId="0" fontId="17" fillId="0" borderId="0" xfId="2" applyFont="1" applyAlignment="1" applyProtection="1">
      <alignment horizontal="left" vertical="top"/>
      <protection locked="0"/>
    </xf>
    <xf numFmtId="0" fontId="5" fillId="9" borderId="5" xfId="2" applyFill="1" applyBorder="1" applyAlignment="1" applyProtection="1">
      <alignment horizontal="left" vertical="top"/>
      <protection locked="0"/>
    </xf>
    <xf numFmtId="0" fontId="5" fillId="0" borderId="0" xfId="2" applyBorder="1" applyAlignment="1" applyProtection="1">
      <alignment horizontal="left" vertical="top"/>
      <protection locked="0"/>
    </xf>
    <xf numFmtId="0" fontId="17" fillId="0" borderId="0" xfId="0" applyFont="1" applyFill="1" applyBorder="1" applyAlignment="1" applyProtection="1">
      <alignment horizontal="left" vertical="top"/>
    </xf>
    <xf numFmtId="0" fontId="17" fillId="0" borderId="0" xfId="0" applyFont="1" applyBorder="1" applyAlignment="1" applyProtection="1">
      <alignment horizontal="left" vertical="top"/>
    </xf>
    <xf numFmtId="0" fontId="15" fillId="4" borderId="0" xfId="0" applyFont="1" applyFill="1" applyBorder="1" applyAlignment="1" applyProtection="1">
      <alignment horizontal="center" vertical="top"/>
    </xf>
    <xf numFmtId="0" fontId="17" fillId="0" borderId="14" xfId="0" applyFont="1" applyBorder="1" applyAlignment="1" applyProtection="1">
      <alignment horizontal="left" vertical="top"/>
    </xf>
    <xf numFmtId="0" fontId="18" fillId="0" borderId="0" xfId="0" applyFont="1" applyBorder="1" applyAlignment="1" applyProtection="1">
      <alignment horizontal="left" vertical="top"/>
    </xf>
    <xf numFmtId="0" fontId="15" fillId="6" borderId="8" xfId="2" applyFont="1" applyFill="1" applyBorder="1" applyAlignment="1" applyProtection="1">
      <alignment horizontal="left" vertical="top"/>
    </xf>
    <xf numFmtId="0" fontId="17" fillId="0" borderId="5" xfId="2" applyFont="1" applyFill="1" applyBorder="1" applyAlignment="1" applyProtection="1">
      <alignment horizontal="left" vertical="top" wrapText="1"/>
    </xf>
    <xf numFmtId="0" fontId="15" fillId="6" borderId="12" xfId="0" applyFont="1" applyFill="1" applyBorder="1" applyAlignment="1" applyProtection="1">
      <alignment horizontal="left" vertical="top"/>
    </xf>
    <xf numFmtId="0" fontId="17" fillId="6" borderId="16" xfId="0" applyFont="1" applyFill="1" applyBorder="1" applyAlignment="1" applyProtection="1">
      <alignment horizontal="left" vertical="top"/>
    </xf>
    <xf numFmtId="0" fontId="15" fillId="6" borderId="16" xfId="0" applyFont="1" applyFill="1" applyBorder="1" applyAlignment="1" applyProtection="1">
      <alignment horizontal="left" vertical="top"/>
      <protection locked="0"/>
    </xf>
    <xf numFmtId="0" fontId="15" fillId="6" borderId="15" xfId="0" applyFont="1" applyFill="1" applyBorder="1" applyAlignment="1" applyProtection="1">
      <alignment horizontal="left" vertical="top"/>
      <protection locked="0"/>
    </xf>
    <xf numFmtId="0" fontId="18" fillId="7" borderId="5" xfId="0" applyFont="1" applyFill="1" applyBorder="1" applyAlignment="1" applyProtection="1">
      <alignment horizontal="left" vertical="center"/>
    </xf>
    <xf numFmtId="0" fontId="17" fillId="7" borderId="5" xfId="0" applyFont="1" applyFill="1" applyBorder="1" applyAlignment="1" applyProtection="1">
      <alignment horizontal="left" vertical="center"/>
    </xf>
    <xf numFmtId="0" fontId="18" fillId="7" borderId="5" xfId="0" applyFont="1" applyFill="1" applyBorder="1" applyAlignment="1" applyProtection="1">
      <alignment horizontal="left" vertical="top"/>
      <protection locked="0"/>
    </xf>
    <xf numFmtId="0" fontId="17" fillId="7" borderId="5" xfId="0" applyFont="1" applyFill="1" applyBorder="1" applyAlignment="1" applyProtection="1">
      <alignment horizontal="left" vertical="top"/>
      <protection locked="0"/>
    </xf>
    <xf numFmtId="0" fontId="17" fillId="0" borderId="0" xfId="0" applyFont="1" applyFill="1" applyAlignment="1" applyProtection="1">
      <alignment horizontal="left"/>
    </xf>
    <xf numFmtId="0" fontId="18" fillId="0" borderId="0" xfId="0" applyFont="1" applyFill="1" applyAlignment="1" applyProtection="1">
      <alignment horizontal="left"/>
    </xf>
    <xf numFmtId="0" fontId="15" fillId="6" borderId="8" xfId="0" applyFont="1" applyFill="1" applyBorder="1" applyAlignment="1" applyProtection="1">
      <alignment horizontal="left" vertical="top"/>
    </xf>
    <xf numFmtId="0" fontId="17" fillId="6" borderId="7" xfId="0" applyFont="1" applyFill="1" applyBorder="1" applyAlignment="1" applyProtection="1">
      <alignment horizontal="left" vertical="top"/>
    </xf>
    <xf numFmtId="0" fontId="18" fillId="6" borderId="7" xfId="0" applyFont="1" applyFill="1" applyBorder="1" applyAlignment="1" applyProtection="1">
      <alignment horizontal="left" vertical="top"/>
    </xf>
    <xf numFmtId="0" fontId="18" fillId="4" borderId="0" xfId="0" applyFont="1" applyFill="1" applyBorder="1" applyAlignment="1" applyProtection="1">
      <alignment horizontal="left" vertical="top"/>
    </xf>
    <xf numFmtId="0" fontId="18" fillId="6" borderId="7" xfId="0" applyFont="1" applyFill="1" applyBorder="1" applyAlignment="1" applyProtection="1">
      <alignment horizontal="left" vertical="top"/>
      <protection locked="0"/>
    </xf>
    <xf numFmtId="0" fontId="18" fillId="6" borderId="6" xfId="0" applyFont="1" applyFill="1" applyBorder="1" applyAlignment="1" applyProtection="1">
      <alignment horizontal="left" vertical="top"/>
      <protection locked="0"/>
    </xf>
    <xf numFmtId="0" fontId="18" fillId="9" borderId="5" xfId="0" applyFont="1" applyFill="1" applyBorder="1" applyAlignment="1" applyProtection="1">
      <alignment horizontal="left" vertical="top"/>
      <protection locked="0"/>
    </xf>
    <xf numFmtId="0" fontId="16" fillId="0" borderId="0" xfId="0" applyFont="1" applyFill="1" applyBorder="1" applyAlignment="1" applyProtection="1">
      <alignment horizontal="left" vertical="top"/>
    </xf>
    <xf numFmtId="0" fontId="17" fillId="0" borderId="15" xfId="0" applyFont="1" applyBorder="1" applyAlignment="1" applyProtection="1">
      <alignment horizontal="left" vertical="top"/>
    </xf>
    <xf numFmtId="0" fontId="18" fillId="10" borderId="8" xfId="0" applyFont="1" applyFill="1" applyBorder="1" applyAlignment="1" applyProtection="1">
      <alignment horizontal="left" vertical="top" wrapText="1"/>
      <protection locked="0"/>
    </xf>
    <xf numFmtId="0" fontId="18" fillId="10" borderId="7" xfId="0" applyFont="1" applyFill="1" applyBorder="1" applyAlignment="1" applyProtection="1">
      <alignment horizontal="left" vertical="top" wrapText="1"/>
      <protection locked="0"/>
    </xf>
    <xf numFmtId="0" fontId="18" fillId="10" borderId="6" xfId="0" applyFont="1" applyFill="1" applyBorder="1" applyAlignment="1" applyProtection="1">
      <alignment horizontal="left" vertical="top" wrapText="1"/>
      <protection locked="0"/>
    </xf>
    <xf numFmtId="0" fontId="18" fillId="0" borderId="8" xfId="0" applyFont="1" applyFill="1" applyBorder="1" applyAlignment="1" applyProtection="1">
      <alignment horizontal="left" vertical="top" wrapText="1"/>
      <protection locked="0"/>
    </xf>
    <xf numFmtId="0" fontId="18" fillId="0" borderId="7" xfId="0" applyFont="1" applyFill="1" applyBorder="1" applyAlignment="1" applyProtection="1">
      <alignment horizontal="left" vertical="top" wrapText="1"/>
      <protection locked="0"/>
    </xf>
    <xf numFmtId="0" fontId="18" fillId="0" borderId="6" xfId="0" applyFont="1" applyFill="1" applyBorder="1" applyAlignment="1" applyProtection="1">
      <alignment horizontal="left" vertical="top" wrapText="1"/>
      <protection locked="0"/>
    </xf>
    <xf numFmtId="0" fontId="18" fillId="9" borderId="8" xfId="0" applyFont="1" applyFill="1" applyBorder="1" applyAlignment="1" applyProtection="1">
      <alignment horizontal="left" vertical="top"/>
      <protection locked="0"/>
    </xf>
    <xf numFmtId="0" fontId="18" fillId="9" borderId="7" xfId="0" applyFont="1" applyFill="1" applyBorder="1" applyAlignment="1" applyProtection="1">
      <alignment horizontal="left" vertical="top"/>
      <protection locked="0"/>
    </xf>
    <xf numFmtId="0" fontId="18" fillId="9" borderId="6"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5" fillId="0" borderId="8" xfId="0" applyFont="1" applyBorder="1" applyAlignment="1" applyProtection="1">
      <alignment horizontal="left" vertical="top" wrapText="1"/>
    </xf>
    <xf numFmtId="0" fontId="25" fillId="0" borderId="7" xfId="0" applyFont="1" applyBorder="1" applyAlignment="1" applyProtection="1">
      <alignment horizontal="left" vertical="top" wrapText="1"/>
    </xf>
    <xf numFmtId="0" fontId="25" fillId="0" borderId="6" xfId="0" applyFont="1" applyBorder="1" applyAlignment="1" applyProtection="1">
      <alignment horizontal="left" vertical="top" wrapText="1"/>
    </xf>
    <xf numFmtId="0" fontId="15" fillId="4" borderId="8" xfId="0" applyFont="1" applyFill="1" applyBorder="1" applyAlignment="1" applyProtection="1">
      <alignment horizontal="center" vertical="center"/>
    </xf>
    <xf numFmtId="0" fontId="15" fillId="4" borderId="7" xfId="0" applyFont="1" applyFill="1" applyBorder="1" applyAlignment="1" applyProtection="1">
      <alignment horizontal="center" vertical="center"/>
    </xf>
    <xf numFmtId="0" fontId="18" fillId="0" borderId="8" xfId="0" applyFont="1" applyBorder="1" applyAlignment="1" applyProtection="1">
      <alignment horizontal="left"/>
    </xf>
    <xf numFmtId="0" fontId="18" fillId="0" borderId="6" xfId="0" applyFont="1" applyBorder="1" applyAlignment="1" applyProtection="1">
      <alignment horizontal="left"/>
    </xf>
    <xf numFmtId="0" fontId="18" fillId="10" borderId="5" xfId="0" applyFont="1" applyFill="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2" fillId="7" borderId="8" xfId="0" applyFont="1" applyFill="1" applyBorder="1" applyAlignment="1" applyProtection="1">
      <alignment horizontal="left" vertical="top" wrapText="1"/>
    </xf>
    <xf numFmtId="0" fontId="2" fillId="7" borderId="6" xfId="0" applyFont="1" applyFill="1" applyBorder="1" applyAlignment="1" applyProtection="1">
      <alignment horizontal="left" vertical="top" wrapText="1"/>
    </xf>
    <xf numFmtId="0" fontId="18" fillId="7" borderId="8" xfId="0" applyFont="1" applyFill="1" applyBorder="1" applyAlignment="1" applyProtection="1">
      <alignment horizontal="left" vertical="top" wrapText="1"/>
    </xf>
    <xf numFmtId="0" fontId="18" fillId="7" borderId="7" xfId="0" applyFont="1" applyFill="1" applyBorder="1" applyAlignment="1" applyProtection="1">
      <alignment horizontal="left" vertical="top" wrapText="1"/>
    </xf>
    <xf numFmtId="0" fontId="18" fillId="7" borderId="6" xfId="0" applyFont="1" applyFill="1" applyBorder="1" applyAlignment="1" applyProtection="1">
      <alignment horizontal="left" vertical="top" wrapText="1"/>
    </xf>
    <xf numFmtId="0" fontId="30" fillId="0" borderId="5" xfId="0" applyFont="1" applyBorder="1" applyAlignment="1" applyProtection="1">
      <alignment horizontal="left" vertical="top"/>
    </xf>
    <xf numFmtId="0" fontId="30" fillId="0" borderId="8" xfId="0" applyFont="1" applyBorder="1" applyAlignment="1" applyProtection="1">
      <alignment horizontal="left" vertical="top"/>
    </xf>
    <xf numFmtId="0" fontId="30" fillId="0" borderId="6" xfId="0" applyFont="1" applyBorder="1" applyAlignment="1" applyProtection="1">
      <alignment horizontal="left" vertical="top"/>
    </xf>
    <xf numFmtId="0" fontId="17" fillId="0" borderId="0" xfId="0" applyFont="1" applyFill="1" applyBorder="1" applyAlignment="1" applyProtection="1">
      <alignment horizontal="left" vertical="top"/>
    </xf>
    <xf numFmtId="0" fontId="17" fillId="0" borderId="8" xfId="1" applyFont="1" applyFill="1" applyBorder="1" applyAlignment="1" applyProtection="1">
      <alignment horizontal="left" vertical="top" wrapText="1"/>
    </xf>
    <xf numFmtId="0" fontId="17" fillId="0" borderId="7" xfId="1" applyFont="1" applyFill="1" applyBorder="1" applyAlignment="1" applyProtection="1">
      <alignment horizontal="left" vertical="top" wrapText="1"/>
    </xf>
    <xf numFmtId="0" fontId="17" fillId="0" borderId="6" xfId="1" applyFont="1" applyFill="1" applyBorder="1" applyAlignment="1" applyProtection="1">
      <alignment horizontal="left" vertical="top" wrapText="1"/>
    </xf>
    <xf numFmtId="0" fontId="17" fillId="0" borderId="0" xfId="0" applyFont="1" applyBorder="1" applyAlignment="1" applyProtection="1">
      <alignment horizontal="left" vertical="top"/>
    </xf>
    <xf numFmtId="0" fontId="17" fillId="0" borderId="10" xfId="0" applyFont="1" applyFill="1" applyBorder="1" applyAlignment="1" applyProtection="1">
      <alignment horizontal="left" vertical="top"/>
    </xf>
    <xf numFmtId="0" fontId="18" fillId="9" borderId="8" xfId="0" applyFont="1" applyFill="1" applyBorder="1" applyAlignment="1" applyProtection="1">
      <alignment horizontal="left" vertical="top" wrapText="1"/>
      <protection locked="0"/>
    </xf>
    <xf numFmtId="0" fontId="18" fillId="9" borderId="7" xfId="0" applyFont="1" applyFill="1" applyBorder="1" applyAlignment="1" applyProtection="1">
      <alignment horizontal="left" vertical="top" wrapText="1"/>
      <protection locked="0"/>
    </xf>
    <xf numFmtId="0" fontId="18" fillId="9" borderId="6" xfId="0" applyFont="1" applyFill="1" applyBorder="1" applyAlignment="1" applyProtection="1">
      <alignment horizontal="left" vertical="top" wrapText="1"/>
      <protection locked="0"/>
    </xf>
    <xf numFmtId="0" fontId="17" fillId="0" borderId="5" xfId="0" applyFont="1" applyFill="1" applyBorder="1" applyAlignment="1" applyProtection="1">
      <alignment horizontal="left" vertical="top"/>
    </xf>
    <xf numFmtId="0" fontId="17" fillId="3" borderId="5" xfId="0" applyFont="1" applyFill="1" applyBorder="1" applyAlignment="1" applyProtection="1">
      <alignment horizontal="left" vertical="top" wrapText="1"/>
    </xf>
    <xf numFmtId="0" fontId="17" fillId="0" borderId="8" xfId="0" applyFont="1" applyFill="1" applyBorder="1" applyAlignment="1" applyProtection="1">
      <alignment horizontal="left" vertical="top"/>
    </xf>
    <xf numFmtId="0" fontId="17" fillId="0" borderId="7" xfId="0" applyFont="1" applyFill="1" applyBorder="1" applyAlignment="1" applyProtection="1">
      <alignment horizontal="left" vertical="top"/>
    </xf>
    <xf numFmtId="0" fontId="17" fillId="0" borderId="6" xfId="0" applyFont="1" applyFill="1" applyBorder="1" applyAlignment="1" applyProtection="1">
      <alignment horizontal="left" vertical="top"/>
    </xf>
    <xf numFmtId="49" fontId="18" fillId="9" borderId="8" xfId="0" applyNumberFormat="1" applyFont="1" applyFill="1" applyBorder="1" applyAlignment="1" applyProtection="1">
      <alignment horizontal="left" vertical="top" wrapText="1"/>
      <protection locked="0"/>
    </xf>
    <xf numFmtId="49" fontId="18" fillId="9" borderId="7" xfId="0" applyNumberFormat="1" applyFont="1" applyFill="1" applyBorder="1" applyAlignment="1" applyProtection="1">
      <alignment horizontal="left" vertical="top" wrapText="1"/>
      <protection locked="0"/>
    </xf>
    <xf numFmtId="49" fontId="18" fillId="9" borderId="6" xfId="0" applyNumberFormat="1" applyFont="1" applyFill="1" applyBorder="1" applyAlignment="1" applyProtection="1">
      <alignment horizontal="left" vertical="top" wrapText="1"/>
      <protection locked="0"/>
    </xf>
    <xf numFmtId="0" fontId="17" fillId="0" borderId="8" xfId="0" applyFont="1" applyFill="1" applyBorder="1" applyAlignment="1" applyProtection="1">
      <alignment horizontal="left" vertical="top" wrapText="1"/>
    </xf>
    <xf numFmtId="0" fontId="17" fillId="0" borderId="7" xfId="0" applyFont="1" applyFill="1" applyBorder="1" applyAlignment="1" applyProtection="1">
      <alignment horizontal="left" vertical="top" wrapText="1"/>
    </xf>
    <xf numFmtId="0" fontId="17" fillId="0" borderId="6" xfId="0" applyFont="1" applyFill="1" applyBorder="1" applyAlignment="1" applyProtection="1">
      <alignment horizontal="left" vertical="top" wrapText="1"/>
    </xf>
    <xf numFmtId="0" fontId="18" fillId="0" borderId="7" xfId="0" applyFont="1" applyBorder="1" applyAlignment="1" applyProtection="1">
      <alignment horizontal="left" vertical="top" wrapText="1"/>
      <protection locked="0"/>
    </xf>
    <xf numFmtId="0" fontId="17" fillId="0" borderId="5" xfId="0" applyFont="1" applyFill="1" applyBorder="1" applyAlignment="1" applyProtection="1">
      <alignment horizontal="left" vertical="top" wrapText="1"/>
    </xf>
    <xf numFmtId="0" fontId="10" fillId="0" borderId="0" xfId="0" applyFont="1" applyAlignment="1" applyProtection="1">
      <alignment horizontal="left" vertical="top" wrapText="1"/>
    </xf>
    <xf numFmtId="0" fontId="7" fillId="0" borderId="12" xfId="0" applyFont="1" applyBorder="1" applyAlignment="1" applyProtection="1">
      <alignment horizontal="center" wrapText="1"/>
    </xf>
    <xf numFmtId="0" fontId="10" fillId="0" borderId="16" xfId="0" applyFont="1" applyBorder="1" applyAlignment="1" applyProtection="1">
      <alignment horizontal="center" wrapText="1"/>
    </xf>
    <xf numFmtId="0" fontId="10" fillId="0" borderId="15" xfId="0" applyFont="1" applyBorder="1" applyAlignment="1" applyProtection="1">
      <alignment horizontal="center" wrapText="1"/>
    </xf>
    <xf numFmtId="0" fontId="7" fillId="7" borderId="17" xfId="0" applyFont="1" applyFill="1" applyBorder="1" applyAlignment="1" applyProtection="1">
      <alignment horizontal="center" vertical="center" wrapText="1"/>
    </xf>
    <xf numFmtId="0" fontId="7" fillId="7" borderId="14" xfId="0" applyFont="1" applyFill="1" applyBorder="1" applyAlignment="1" applyProtection="1">
      <alignment horizontal="center" vertical="center" wrapText="1"/>
    </xf>
    <xf numFmtId="0" fontId="7" fillId="7" borderId="12" xfId="0" applyFont="1" applyFill="1" applyBorder="1" applyAlignment="1" applyProtection="1">
      <alignment horizontal="center" vertical="center" wrapText="1"/>
    </xf>
    <xf numFmtId="0" fontId="7" fillId="7" borderId="15"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7" fillId="0" borderId="17" xfId="0" applyFont="1" applyBorder="1" applyAlignment="1" applyProtection="1">
      <alignment horizontal="center" wrapText="1"/>
    </xf>
    <xf numFmtId="0" fontId="10" fillId="0" borderId="13" xfId="0" applyFont="1" applyBorder="1" applyAlignment="1" applyProtection="1">
      <alignment horizontal="center" wrapText="1"/>
    </xf>
    <xf numFmtId="0" fontId="10" fillId="0" borderId="14" xfId="0" applyFont="1" applyBorder="1" applyAlignment="1" applyProtection="1">
      <alignment horizontal="center" wrapText="1"/>
    </xf>
    <xf numFmtId="0" fontId="7" fillId="0" borderId="10" xfId="0" applyFont="1" applyBorder="1" applyAlignment="1" applyProtection="1">
      <alignment horizontal="center" wrapText="1"/>
    </xf>
    <xf numFmtId="0" fontId="10" fillId="0" borderId="0" xfId="0" applyFont="1" applyBorder="1" applyAlignment="1" applyProtection="1">
      <alignment horizontal="center" wrapText="1"/>
    </xf>
    <xf numFmtId="0" fontId="10" fillId="0" borderId="11" xfId="0" applyFont="1" applyBorder="1" applyAlignment="1" applyProtection="1">
      <alignment horizontal="center" wrapText="1"/>
    </xf>
    <xf numFmtId="0" fontId="10" fillId="0" borderId="10" xfId="0" applyFont="1" applyBorder="1" applyAlignment="1" applyProtection="1">
      <alignment horizontal="center" wrapText="1"/>
    </xf>
    <xf numFmtId="0" fontId="10" fillId="0" borderId="10" xfId="0" applyFont="1" applyBorder="1" applyAlignment="1" applyProtection="1">
      <alignment horizontal="center" vertical="top" wrapText="1"/>
    </xf>
    <xf numFmtId="0" fontId="10" fillId="0" borderId="0" xfId="0" applyFont="1" applyBorder="1" applyAlignment="1" applyProtection="1">
      <alignment horizontal="center" vertical="top" wrapText="1"/>
    </xf>
    <xf numFmtId="0" fontId="10" fillId="0" borderId="11" xfId="0" applyFont="1" applyBorder="1" applyAlignment="1" applyProtection="1">
      <alignment horizontal="center" vertical="top" wrapText="1"/>
    </xf>
    <xf numFmtId="0" fontId="15" fillId="6" borderId="8" xfId="0" applyFont="1" applyFill="1" applyBorder="1" applyAlignment="1" applyProtection="1">
      <alignment horizontal="center" vertical="center"/>
    </xf>
    <xf numFmtId="0" fontId="15" fillId="6" borderId="7" xfId="0" applyFont="1" applyFill="1" applyBorder="1" applyAlignment="1" applyProtection="1">
      <alignment horizontal="center" vertical="center"/>
    </xf>
    <xf numFmtId="0" fontId="15" fillId="6" borderId="6" xfId="0" applyFont="1" applyFill="1" applyBorder="1" applyAlignment="1" applyProtection="1">
      <alignment horizontal="center" vertical="center"/>
    </xf>
    <xf numFmtId="0" fontId="10" fillId="0" borderId="12" xfId="0" applyFont="1" applyBorder="1" applyAlignment="1" applyProtection="1">
      <alignment horizontal="center" vertical="top" wrapText="1"/>
    </xf>
    <xf numFmtId="0" fontId="10" fillId="0" borderId="16" xfId="0" applyFont="1" applyBorder="1" applyAlignment="1" applyProtection="1">
      <alignment horizontal="center" vertical="top" wrapText="1"/>
    </xf>
    <xf numFmtId="0" fontId="10" fillId="0" borderId="15" xfId="0" applyFont="1" applyBorder="1" applyAlignment="1" applyProtection="1">
      <alignment horizontal="center" vertical="top" wrapText="1"/>
    </xf>
    <xf numFmtId="0" fontId="7" fillId="0" borderId="16" xfId="0" applyFont="1" applyBorder="1" applyAlignment="1" applyProtection="1">
      <alignment horizontal="center" wrapText="1"/>
    </xf>
    <xf numFmtId="0" fontId="7" fillId="0" borderId="15" xfId="0" applyFont="1" applyBorder="1" applyAlignment="1" applyProtection="1">
      <alignment horizontal="center" wrapText="1"/>
    </xf>
    <xf numFmtId="0" fontId="7" fillId="7" borderId="10" xfId="0"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0" fontId="10" fillId="0" borderId="17" xfId="0" applyFont="1" applyBorder="1" applyAlignment="1" applyProtection="1">
      <alignment horizontal="center" vertical="top" wrapText="1"/>
    </xf>
    <xf numFmtId="0" fontId="10" fillId="0" borderId="13" xfId="0" applyFont="1" applyBorder="1" applyAlignment="1" applyProtection="1">
      <alignment horizontal="center" vertical="top" wrapText="1"/>
    </xf>
    <xf numFmtId="0" fontId="10" fillId="0" borderId="14" xfId="0" applyFont="1" applyBorder="1" applyAlignment="1" applyProtection="1">
      <alignment horizontal="center" vertical="top" wrapText="1"/>
    </xf>
    <xf numFmtId="0" fontId="7" fillId="7" borderId="8" xfId="0" applyFont="1" applyFill="1" applyBorder="1" applyAlignment="1" applyProtection="1">
      <alignment horizontal="center" vertical="center" wrapText="1"/>
    </xf>
    <xf numFmtId="0" fontId="7" fillId="7" borderId="7" xfId="0" applyFont="1" applyFill="1" applyBorder="1" applyAlignment="1" applyProtection="1">
      <alignment horizontal="center" vertical="center" wrapText="1"/>
    </xf>
    <xf numFmtId="0" fontId="7" fillId="7" borderId="6"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7" fillId="7" borderId="0"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7" fillId="7" borderId="8" xfId="0" applyFont="1" applyFill="1" applyBorder="1" applyAlignment="1" applyProtection="1">
      <alignment horizontal="center"/>
    </xf>
    <xf numFmtId="0" fontId="7" fillId="7" borderId="7" xfId="0" applyFont="1" applyFill="1" applyBorder="1" applyAlignment="1" applyProtection="1">
      <alignment horizontal="center"/>
    </xf>
    <xf numFmtId="0" fontId="7" fillId="7" borderId="6" xfId="0" applyFont="1" applyFill="1" applyBorder="1" applyAlignment="1" applyProtection="1">
      <alignment horizontal="center"/>
    </xf>
    <xf numFmtId="0" fontId="7" fillId="7" borderId="8" xfId="0" applyFont="1" applyFill="1" applyBorder="1" applyAlignment="1" applyProtection="1">
      <alignment horizontal="center" wrapText="1"/>
    </xf>
    <xf numFmtId="0" fontId="7" fillId="7" borderId="7" xfId="0" applyFont="1" applyFill="1" applyBorder="1" applyAlignment="1" applyProtection="1">
      <alignment horizontal="center" wrapText="1"/>
    </xf>
    <xf numFmtId="0" fontId="7" fillId="7" borderId="6" xfId="0" applyFont="1" applyFill="1" applyBorder="1" applyAlignment="1" applyProtection="1">
      <alignment horizontal="center" wrapText="1"/>
    </xf>
    <xf numFmtId="0" fontId="7" fillId="7" borderId="8" xfId="0" applyFont="1" applyFill="1" applyBorder="1" applyAlignment="1" applyProtection="1">
      <alignment horizontal="center" vertical="center"/>
    </xf>
    <xf numFmtId="0" fontId="7" fillId="7" borderId="6" xfId="0" applyFont="1" applyFill="1" applyBorder="1" applyAlignment="1" applyProtection="1">
      <alignment horizontal="center" vertical="center"/>
    </xf>
    <xf numFmtId="0" fontId="8" fillId="0" borderId="18" xfId="0" applyFont="1" applyBorder="1" applyAlignment="1" applyProtection="1">
      <alignment horizontal="center" vertical="top" wrapText="1"/>
    </xf>
    <xf numFmtId="0" fontId="8" fillId="0" borderId="19" xfId="0" applyFont="1" applyBorder="1" applyAlignment="1" applyProtection="1">
      <alignment horizontal="center" vertical="top" wrapText="1"/>
    </xf>
    <xf numFmtId="0" fontId="8" fillId="0" borderId="2" xfId="0" applyFont="1" applyBorder="1" applyAlignment="1" applyProtection="1">
      <alignment horizontal="center" vertical="top" wrapText="1"/>
    </xf>
    <xf numFmtId="0" fontId="7" fillId="0" borderId="17" xfId="0" applyFont="1" applyBorder="1" applyAlignment="1" applyProtection="1">
      <alignment horizontal="center"/>
    </xf>
    <xf numFmtId="0" fontId="7" fillId="0" borderId="13" xfId="0" applyFont="1" applyBorder="1" applyAlignment="1" applyProtection="1">
      <alignment horizontal="center"/>
    </xf>
    <xf numFmtId="0" fontId="7" fillId="0" borderId="14" xfId="0" applyFont="1" applyBorder="1" applyAlignment="1" applyProtection="1">
      <alignment horizontal="center"/>
    </xf>
    <xf numFmtId="0" fontId="7" fillId="0" borderId="12" xfId="0" applyFont="1" applyBorder="1" applyAlignment="1" applyProtection="1">
      <alignment horizontal="center"/>
    </xf>
    <xf numFmtId="0" fontId="7" fillId="0" borderId="16" xfId="0" applyFont="1" applyBorder="1" applyAlignment="1" applyProtection="1">
      <alignment horizontal="center"/>
    </xf>
    <xf numFmtId="0" fontId="7" fillId="0" borderId="15" xfId="0" applyFont="1" applyBorder="1" applyAlignment="1" applyProtection="1">
      <alignment horizontal="center"/>
    </xf>
    <xf numFmtId="0" fontId="7" fillId="0" borderId="10" xfId="0" applyFont="1" applyBorder="1" applyAlignment="1" applyProtection="1">
      <alignment horizontal="center"/>
    </xf>
    <xf numFmtId="0" fontId="7" fillId="0" borderId="0" xfId="0" applyFont="1" applyBorder="1" applyAlignment="1" applyProtection="1">
      <alignment horizontal="center"/>
    </xf>
    <xf numFmtId="0" fontId="7" fillId="0" borderId="11" xfId="0" applyFont="1" applyBorder="1" applyAlignment="1" applyProtection="1">
      <alignment horizontal="center"/>
    </xf>
    <xf numFmtId="0" fontId="8" fillId="0" borderId="8" xfId="0" applyFont="1" applyFill="1" applyBorder="1" applyAlignment="1" applyProtection="1">
      <alignment horizontal="center"/>
    </xf>
    <xf numFmtId="0" fontId="8" fillId="0" borderId="7" xfId="0" applyFont="1" applyFill="1" applyBorder="1" applyAlignment="1" applyProtection="1">
      <alignment horizontal="center"/>
    </xf>
    <xf numFmtId="0" fontId="8" fillId="0" borderId="6" xfId="0" applyFont="1" applyFill="1" applyBorder="1" applyAlignment="1" applyProtection="1">
      <alignment horizontal="center"/>
    </xf>
    <xf numFmtId="0" fontId="7" fillId="0" borderId="17" xfId="0" applyFont="1" applyBorder="1" applyAlignment="1" applyProtection="1">
      <alignment horizontal="center" vertical="top" wrapText="1"/>
    </xf>
    <xf numFmtId="0" fontId="7" fillId="0" borderId="10" xfId="0" applyFont="1" applyBorder="1" applyAlignment="1" applyProtection="1">
      <alignment horizontal="center" vertical="top" wrapText="1"/>
    </xf>
    <xf numFmtId="0" fontId="8" fillId="0" borderId="8" xfId="0" applyFont="1" applyFill="1" applyBorder="1" applyAlignment="1" applyProtection="1">
      <alignment horizontal="center" vertical="top" wrapText="1"/>
    </xf>
    <xf numFmtId="0" fontId="8" fillId="0" borderId="7" xfId="0" applyFont="1" applyFill="1" applyBorder="1" applyAlignment="1" applyProtection="1">
      <alignment horizontal="center" vertical="top" wrapText="1"/>
    </xf>
    <xf numFmtId="0" fontId="8" fillId="0" borderId="6" xfId="0" applyFont="1" applyFill="1" applyBorder="1" applyAlignment="1" applyProtection="1">
      <alignment horizontal="center" vertical="top" wrapText="1"/>
    </xf>
    <xf numFmtId="0" fontId="7" fillId="0" borderId="17" xfId="0" applyFont="1" applyFill="1" applyBorder="1" applyAlignment="1" applyProtection="1">
      <alignment horizontal="center" vertical="top" wrapText="1"/>
    </xf>
    <xf numFmtId="0" fontId="7" fillId="0" borderId="13" xfId="0" applyFont="1" applyFill="1" applyBorder="1" applyAlignment="1" applyProtection="1">
      <alignment horizontal="center" vertical="top" wrapText="1"/>
    </xf>
    <xf numFmtId="0" fontId="7" fillId="0" borderId="14" xfId="0" applyFont="1" applyFill="1" applyBorder="1" applyAlignment="1" applyProtection="1">
      <alignment horizontal="center" vertical="top" wrapText="1"/>
    </xf>
    <xf numFmtId="0" fontId="7" fillId="0" borderId="12" xfId="0" applyFont="1" applyFill="1" applyBorder="1" applyAlignment="1" applyProtection="1">
      <alignment horizontal="center" vertical="top" wrapText="1"/>
    </xf>
    <xf numFmtId="0" fontId="7" fillId="0" borderId="16" xfId="0" applyFont="1" applyFill="1" applyBorder="1" applyAlignment="1" applyProtection="1">
      <alignment horizontal="center" vertical="top" wrapText="1"/>
    </xf>
    <xf numFmtId="0" fontId="7" fillId="0" borderId="15" xfId="0" applyFont="1" applyFill="1" applyBorder="1" applyAlignment="1" applyProtection="1">
      <alignment horizontal="center" vertical="top" wrapText="1"/>
    </xf>
    <xf numFmtId="0" fontId="15" fillId="4" borderId="10" xfId="0" applyFont="1" applyFill="1" applyBorder="1" applyAlignment="1" applyProtection="1">
      <alignment horizontal="center" vertical="top"/>
    </xf>
    <xf numFmtId="0" fontId="15" fillId="4" borderId="0" xfId="0" applyFont="1" applyFill="1" applyBorder="1" applyAlignment="1" applyProtection="1">
      <alignment horizontal="center" vertical="top"/>
    </xf>
    <xf numFmtId="0" fontId="18" fillId="0" borderId="10" xfId="0" applyFont="1" applyBorder="1" applyAlignment="1" applyProtection="1">
      <alignment horizontal="left" vertical="top"/>
    </xf>
    <xf numFmtId="0" fontId="18" fillId="0" borderId="0" xfId="0" applyFont="1" applyBorder="1" applyAlignment="1" applyProtection="1">
      <alignment horizontal="left" vertical="top"/>
    </xf>
    <xf numFmtId="0" fontId="18" fillId="0" borderId="11" xfId="0" applyFont="1" applyBorder="1" applyAlignment="1" applyProtection="1">
      <alignment horizontal="left" vertical="top"/>
    </xf>
    <xf numFmtId="0" fontId="18" fillId="0" borderId="12" xfId="0" applyFont="1" applyBorder="1" applyAlignment="1" applyProtection="1">
      <alignment horizontal="left" vertical="top"/>
    </xf>
    <xf numFmtId="0" fontId="18" fillId="0" borderId="16" xfId="0" applyFont="1" applyBorder="1" applyAlignment="1" applyProtection="1">
      <alignment horizontal="left" vertical="top"/>
    </xf>
    <xf numFmtId="0" fontId="18" fillId="0" borderId="15" xfId="0" applyFont="1" applyBorder="1" applyAlignment="1" applyProtection="1">
      <alignment horizontal="left" vertical="top"/>
    </xf>
    <xf numFmtId="0" fontId="17" fillId="0" borderId="17" xfId="0" applyFont="1" applyBorder="1" applyAlignment="1" applyProtection="1">
      <alignment horizontal="left" vertical="top"/>
    </xf>
    <xf numFmtId="0" fontId="17" fillId="0" borderId="13" xfId="0" applyFont="1" applyBorder="1" applyAlignment="1" applyProtection="1">
      <alignment horizontal="left" vertical="top"/>
    </xf>
    <xf numFmtId="0" fontId="17" fillId="0" borderId="14" xfId="0" applyFont="1" applyBorder="1" applyAlignment="1" applyProtection="1">
      <alignment horizontal="left" vertical="top"/>
    </xf>
    <xf numFmtId="0" fontId="25" fillId="0" borderId="8" xfId="0" applyFont="1" applyFill="1" applyBorder="1" applyAlignment="1" applyProtection="1">
      <alignment horizontal="left" vertical="top" wrapText="1"/>
    </xf>
    <xf numFmtId="0" fontId="25" fillId="0" borderId="7" xfId="0" applyFont="1" applyFill="1" applyBorder="1" applyAlignment="1" applyProtection="1">
      <alignment horizontal="left" vertical="top" wrapText="1"/>
    </xf>
    <xf numFmtId="0" fontId="25" fillId="0" borderId="6" xfId="0" applyFont="1" applyFill="1" applyBorder="1" applyAlignment="1" applyProtection="1">
      <alignment horizontal="left" vertical="top" wrapText="1"/>
    </xf>
    <xf numFmtId="0" fontId="34" fillId="9" borderId="20" xfId="4" applyFont="1" applyFill="1" applyAlignment="1" applyProtection="1">
      <alignment horizontal="left" vertical="top" wrapText="1"/>
      <protection locked="0"/>
    </xf>
    <xf numFmtId="0" fontId="33" fillId="9" borderId="20" xfId="4" applyFill="1" applyAlignment="1" applyProtection="1">
      <alignment horizontal="left" vertical="top" wrapText="1"/>
      <protection locked="0"/>
    </xf>
    <xf numFmtId="0" fontId="15" fillId="4" borderId="8" xfId="2" applyFont="1" applyFill="1" applyBorder="1" applyAlignment="1" applyProtection="1">
      <alignment horizontal="center" vertical="top"/>
      <protection locked="0"/>
    </xf>
    <xf numFmtId="0" fontId="15" fillId="4" borderId="7" xfId="2" applyFont="1" applyFill="1" applyBorder="1" applyAlignment="1" applyProtection="1">
      <alignment horizontal="center" vertical="top"/>
      <protection locked="0"/>
    </xf>
    <xf numFmtId="0" fontId="15" fillId="4" borderId="6" xfId="2" applyFont="1" applyFill="1" applyBorder="1" applyAlignment="1" applyProtection="1">
      <alignment horizontal="center" vertical="top"/>
      <protection locked="0"/>
    </xf>
    <xf numFmtId="0" fontId="17" fillId="0" borderId="0" xfId="2" applyFont="1" applyAlignment="1" applyProtection="1">
      <alignment horizontal="left" vertical="top" wrapText="1"/>
    </xf>
    <xf numFmtId="0" fontId="32" fillId="0" borderId="0" xfId="2" applyFont="1" applyAlignment="1" applyProtection="1">
      <alignment horizontal="left" vertical="top" wrapText="1"/>
    </xf>
    <xf numFmtId="0" fontId="34" fillId="0" borderId="20" xfId="4" applyFont="1" applyFill="1" applyAlignment="1" applyProtection="1">
      <alignment horizontal="left" vertical="top" wrapText="1"/>
      <protection locked="0"/>
    </xf>
    <xf numFmtId="0" fontId="33" fillId="0" borderId="20" xfId="4" applyFill="1" applyAlignment="1" applyProtection="1">
      <alignment horizontal="left" vertical="top" wrapText="1"/>
      <protection locked="0"/>
    </xf>
    <xf numFmtId="0" fontId="15" fillId="6" borderId="8" xfId="2" applyFont="1" applyFill="1" applyBorder="1" applyAlignment="1" applyProtection="1">
      <alignment horizontal="left" vertical="top"/>
    </xf>
    <xf numFmtId="0" fontId="15" fillId="6" borderId="7" xfId="2" applyFont="1" applyFill="1" applyBorder="1" applyAlignment="1" applyProtection="1">
      <alignment horizontal="left" vertical="top"/>
    </xf>
    <xf numFmtId="0" fontId="15" fillId="6" borderId="6" xfId="2" applyFont="1" applyFill="1" applyBorder="1" applyAlignment="1" applyProtection="1">
      <alignment horizontal="left" vertical="top"/>
    </xf>
    <xf numFmtId="0" fontId="17" fillId="0" borderId="5" xfId="2" applyFont="1" applyFill="1" applyBorder="1" applyAlignment="1" applyProtection="1">
      <alignment horizontal="left" vertical="top" wrapText="1"/>
    </xf>
    <xf numFmtId="0" fontId="32" fillId="0" borderId="5" xfId="2" applyFont="1" applyFill="1" applyBorder="1" applyAlignment="1" applyProtection="1">
      <alignment horizontal="left" vertical="top" wrapText="1"/>
    </xf>
  </cellXfs>
  <cellStyles count="5">
    <cellStyle name="Normal" xfId="0" builtinId="0"/>
    <cellStyle name="Normal 2" xfId="2"/>
    <cellStyle name="Normal_Worksheet in 2007 App" xfId="1"/>
    <cellStyle name="Output" xfId="4" builtinId="21"/>
    <cellStyle name="Percent 2" xfId="3"/>
  </cellStyles>
  <dxfs count="240">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fgColor auto="1"/>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24994659260841701"/>
        </patternFill>
      </fill>
    </dxf>
    <dxf>
      <fill>
        <patternFill patternType="gray0625">
          <bgColor theme="0" tint="-0.34998626667073579"/>
        </patternFill>
      </fill>
    </dxf>
    <dxf>
      <fill>
        <patternFill patternType="gray0625">
          <bgColor theme="0" tint="-0.34998626667073579"/>
        </patternFill>
      </fill>
    </dxf>
    <dxf>
      <fill>
        <patternFill patternType="gray0625">
          <bgColor theme="0" tint="-0.34998626667073579"/>
        </patternFill>
      </fill>
    </dxf>
    <dxf>
      <fill>
        <patternFill patternType="gray0625">
          <bgColor theme="0" tint="-0.34998626667073579"/>
        </patternFill>
      </fill>
    </dxf>
    <dxf>
      <fill>
        <patternFill patternType="gray0625">
          <bgColor theme="0" tint="-0.34998626667073579"/>
        </patternFill>
      </fill>
    </dxf>
    <dxf>
      <fill>
        <patternFill patternType="gray0625">
          <bgColor theme="0" tint="-0.34998626667073579"/>
        </patternFill>
      </fill>
    </dxf>
  </dxfs>
  <tableStyles count="0" defaultTableStyle="TableStyleMedium2" defaultPivotStyle="PivotStyleLight16"/>
  <colors>
    <mruColors>
      <color rgb="FFFFFF99"/>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K$113" lockText="1"/>
</file>

<file path=xl/ctrlProps/ctrlProp10.xml><?xml version="1.0" encoding="utf-8"?>
<formControlPr xmlns="http://schemas.microsoft.com/office/spreadsheetml/2009/9/main" objectType="CheckBox" checked="Checked" fmlaLink="$K$108" lockText="1"/>
</file>

<file path=xl/ctrlProps/ctrlProp11.xml><?xml version="1.0" encoding="utf-8"?>
<formControlPr xmlns="http://schemas.microsoft.com/office/spreadsheetml/2009/9/main" objectType="CheckBox" checked="Checked" fmlaLink="$K$118" lockText="1"/>
</file>

<file path=xl/ctrlProps/ctrlProp12.xml><?xml version="1.0" encoding="utf-8"?>
<formControlPr xmlns="http://schemas.microsoft.com/office/spreadsheetml/2009/9/main" objectType="CheckBox" fmlaLink="$K$45"/>
</file>

<file path=xl/ctrlProps/ctrlProp2.xml><?xml version="1.0" encoding="utf-8"?>
<formControlPr xmlns="http://schemas.microsoft.com/office/spreadsheetml/2009/9/main" objectType="CheckBox" checked="Checked" fmlaLink="$K$114" lockText="1"/>
</file>

<file path=xl/ctrlProps/ctrlProp3.xml><?xml version="1.0" encoding="utf-8"?>
<formControlPr xmlns="http://schemas.microsoft.com/office/spreadsheetml/2009/9/main" objectType="CheckBox" checked="Checked" fmlaLink="$K$115" lockText="1"/>
</file>

<file path=xl/ctrlProps/ctrlProp4.xml><?xml version="1.0" encoding="utf-8"?>
<formControlPr xmlns="http://schemas.microsoft.com/office/spreadsheetml/2009/9/main" objectType="CheckBox" checked="Checked" fmlaLink="$K$116" lockText="1"/>
</file>

<file path=xl/ctrlProps/ctrlProp5.xml><?xml version="1.0" encoding="utf-8"?>
<formControlPr xmlns="http://schemas.microsoft.com/office/spreadsheetml/2009/9/main" objectType="CheckBox" checked="Checked" fmlaLink="$K$111" lockText="1"/>
</file>

<file path=xl/ctrlProps/ctrlProp6.xml><?xml version="1.0" encoding="utf-8"?>
<formControlPr xmlns="http://schemas.microsoft.com/office/spreadsheetml/2009/9/main" objectType="CheckBox" checked="Checked" fmlaLink="$K$112" lockText="1"/>
</file>

<file path=xl/ctrlProps/ctrlProp7.xml><?xml version="1.0" encoding="utf-8"?>
<formControlPr xmlns="http://schemas.microsoft.com/office/spreadsheetml/2009/9/main" objectType="CheckBox" checked="Checked" fmlaLink="$K$110" lockText="1"/>
</file>

<file path=xl/ctrlProps/ctrlProp8.xml><?xml version="1.0" encoding="utf-8"?>
<formControlPr xmlns="http://schemas.microsoft.com/office/spreadsheetml/2009/9/main" objectType="CheckBox" checked="Checked" fmlaLink="$K$117" lockText="1"/>
</file>

<file path=xl/ctrlProps/ctrlProp9.xml><?xml version="1.0" encoding="utf-8"?>
<formControlPr xmlns="http://schemas.microsoft.com/office/spreadsheetml/2009/9/main" objectType="CheckBox" checked="Checked" fmlaLink="$K$109"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1190625</xdr:colOff>
          <xdr:row>112</xdr:row>
          <xdr:rowOff>104775</xdr:rowOff>
        </xdr:from>
        <xdr:to>
          <xdr:col>10</xdr:col>
          <xdr:colOff>1400175</xdr:colOff>
          <xdr:row>112</xdr:row>
          <xdr:rowOff>257175</xdr:rowOff>
        </xdr:to>
        <xdr:sp macro="" textlink="">
          <xdr:nvSpPr>
            <xdr:cNvPr id="7181" name="Check Box 13" descr="vink aan bij aanwezigheid"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113</xdr:row>
          <xdr:rowOff>104775</xdr:rowOff>
        </xdr:from>
        <xdr:to>
          <xdr:col>10</xdr:col>
          <xdr:colOff>1400175</xdr:colOff>
          <xdr:row>113</xdr:row>
          <xdr:rowOff>257175</xdr:rowOff>
        </xdr:to>
        <xdr:sp macro="" textlink="">
          <xdr:nvSpPr>
            <xdr:cNvPr id="7182" name="Check Box 14" descr="vink aan bij aanwezigheid"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114</xdr:row>
          <xdr:rowOff>114300</xdr:rowOff>
        </xdr:from>
        <xdr:to>
          <xdr:col>10</xdr:col>
          <xdr:colOff>1400175</xdr:colOff>
          <xdr:row>114</xdr:row>
          <xdr:rowOff>266700</xdr:rowOff>
        </xdr:to>
        <xdr:sp macro="" textlink="">
          <xdr:nvSpPr>
            <xdr:cNvPr id="7183" name="Check Box 15" descr="vink aan bij aanwezigheid"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115</xdr:row>
          <xdr:rowOff>114300</xdr:rowOff>
        </xdr:from>
        <xdr:to>
          <xdr:col>10</xdr:col>
          <xdr:colOff>1400175</xdr:colOff>
          <xdr:row>115</xdr:row>
          <xdr:rowOff>266700</xdr:rowOff>
        </xdr:to>
        <xdr:sp macro="" textlink="">
          <xdr:nvSpPr>
            <xdr:cNvPr id="7184" name="Check Box 16" descr="vink aan bij aanwezigheid"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110</xdr:row>
          <xdr:rowOff>85725</xdr:rowOff>
        </xdr:from>
        <xdr:to>
          <xdr:col>10</xdr:col>
          <xdr:colOff>1400175</xdr:colOff>
          <xdr:row>110</xdr:row>
          <xdr:rowOff>257175</xdr:rowOff>
        </xdr:to>
        <xdr:sp macro="" textlink="">
          <xdr:nvSpPr>
            <xdr:cNvPr id="7185" name="Check Box 17" descr="vink aan bij aanwezigheid"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111</xdr:row>
          <xdr:rowOff>123825</xdr:rowOff>
        </xdr:from>
        <xdr:to>
          <xdr:col>10</xdr:col>
          <xdr:colOff>1400175</xdr:colOff>
          <xdr:row>111</xdr:row>
          <xdr:rowOff>266700</xdr:rowOff>
        </xdr:to>
        <xdr:sp macro="" textlink="">
          <xdr:nvSpPr>
            <xdr:cNvPr id="7187" name="Check Box 19" descr="vink aan bij aanwezigheid"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109</xdr:row>
          <xdr:rowOff>76200</xdr:rowOff>
        </xdr:from>
        <xdr:to>
          <xdr:col>10</xdr:col>
          <xdr:colOff>1400175</xdr:colOff>
          <xdr:row>109</xdr:row>
          <xdr:rowOff>228600</xdr:rowOff>
        </xdr:to>
        <xdr:sp macro="" textlink="">
          <xdr:nvSpPr>
            <xdr:cNvPr id="7188" name="Check Box 20" descr="vink aan bij aanwezigheid"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116</xdr:row>
          <xdr:rowOff>114300</xdr:rowOff>
        </xdr:from>
        <xdr:to>
          <xdr:col>10</xdr:col>
          <xdr:colOff>1400175</xdr:colOff>
          <xdr:row>116</xdr:row>
          <xdr:rowOff>266700</xdr:rowOff>
        </xdr:to>
        <xdr:sp macro="" textlink="">
          <xdr:nvSpPr>
            <xdr:cNvPr id="7190" name="Check Box 22" descr="vink aan bij aanwezigheid"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1190625</xdr:colOff>
          <xdr:row>108</xdr:row>
          <xdr:rowOff>76200</xdr:rowOff>
        </xdr:from>
        <xdr:to>
          <xdr:col>10</xdr:col>
          <xdr:colOff>1400175</xdr:colOff>
          <xdr:row>108</xdr:row>
          <xdr:rowOff>257175</xdr:rowOff>
        </xdr:to>
        <xdr:sp macro="" textlink="">
          <xdr:nvSpPr>
            <xdr:cNvPr id="7192" name="Check Box 24" descr="vink aan bij aanwezigheid"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1181100</xdr:colOff>
          <xdr:row>107</xdr:row>
          <xdr:rowOff>85725</xdr:rowOff>
        </xdr:from>
        <xdr:to>
          <xdr:col>10</xdr:col>
          <xdr:colOff>1400175</xdr:colOff>
          <xdr:row>107</xdr:row>
          <xdr:rowOff>257175</xdr:rowOff>
        </xdr:to>
        <xdr:sp macro="" textlink="">
          <xdr:nvSpPr>
            <xdr:cNvPr id="7193" name="Check Box 25" descr="vink aan bij aanwezigheid"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1209675</xdr:colOff>
          <xdr:row>117</xdr:row>
          <xdr:rowOff>104775</xdr:rowOff>
        </xdr:from>
        <xdr:to>
          <xdr:col>10</xdr:col>
          <xdr:colOff>1409700</xdr:colOff>
          <xdr:row>117</xdr:row>
          <xdr:rowOff>257175</xdr:rowOff>
        </xdr:to>
        <xdr:sp macro="" textlink="">
          <xdr:nvSpPr>
            <xdr:cNvPr id="7194" name="Check Box 26" descr="vink aan bij aanwezigheid"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44</xdr:row>
          <xdr:rowOff>28575</xdr:rowOff>
        </xdr:from>
        <xdr:to>
          <xdr:col>4</xdr:col>
          <xdr:colOff>409575</xdr:colOff>
          <xdr:row>44</xdr:row>
          <xdr:rowOff>152400</xdr:rowOff>
        </xdr:to>
        <xdr:sp macro="" textlink="">
          <xdr:nvSpPr>
            <xdr:cNvPr id="7197" name="Check Box 29" descr="vink aan bij aanwezigheid"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laza.fsmanet.be/COMMISSIES%20EN%20WERKGROEPEN/A.%20wettelijke%20opdrachten/Commissie%20kwaliteitscontrole/_WIP/Administration/Guides%20CQ/2016/Comments%20CCQ/CQ%202016%20-%20Boek2%20-%20v08.04.2016%20(revue%20J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laza.fsmanet.be/COMMISSIES%20EN%20WERKGROEPEN/A.%20wettelijke%20opdrachten/Commissie%20kwaliteitscontrole/_WIP/Administration/Guides%20CQ/2016/Comments%20CCQ/CQ%202016%20-%20Boek2%20-%20v26042016%20vormingsessi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laza.fsmanet.be/COMMISSIES%20EN%20WERKGROEPEN/A.%20wettelijke%20opdrachten/Commissie%20kwaliteitscontrole/_WIP/Administration/Guides%20CQ/2016/Comments%20CCQ/CQ%202016%20-%20Boek2%20-%20v21042016%20pour%20traduction%20vers%20F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laza.fsmanet.be/sites/supervisionauditors/Working%20Material/Guides%20QC/Final%202018/LIVRE%202%20-%20CONTROLE%20DES%20MISSIONS%20NON%20PIE%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laza.fsmanet.be/sites/supervisionauditors/Working%20Material/Guides/Livre%201%20Organisation%20du%20cabinet%20non%20PIE%20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od.cbf.be\rf\redfold\bogdanju\Documents\Final%202018\BOEK%202%20-%20OPDRACHTENCONTROLE%20NON%20PIE%202018%20sleutelvragen%20inspecte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ngegevens"/>
      <sheetName val="Grille Stassin"/>
      <sheetName val="Vorming"/>
      <sheetName val="Auditflow"/>
      <sheetName val="Mandaat"/>
      <sheetName val="Conso"/>
      <sheetName val="AWW"/>
      <sheetName val="VQC"/>
      <sheetName val="Prudentieel"/>
      <sheetName val="Kerngegevens WO"/>
      <sheetName val="WO"/>
      <sheetName val="ANTW"/>
      <sheetName val="Verslag"/>
    </sheetNames>
    <sheetDataSet>
      <sheetData sheetId="0"/>
      <sheetData sheetId="1">
        <row r="66">
          <cell r="A66" t="str">
            <v>Inbreng in natura</v>
          </cell>
        </row>
        <row r="67">
          <cell r="A67" t="str">
            <v>Quasi-inbreng</v>
          </cell>
        </row>
        <row r="68">
          <cell r="A68" t="str">
            <v>Omzetting van vennootschappen</v>
          </cell>
        </row>
        <row r="69">
          <cell r="A69" t="str">
            <v>Fusie, splitsing</v>
          </cell>
        </row>
        <row r="70">
          <cell r="A70" t="str">
            <v>Inbreng/overdracht algemeenheid/bedrijfstak</v>
          </cell>
        </row>
        <row r="71">
          <cell r="A71" t="str">
            <v>Voorstel tot ontbinding</v>
          </cell>
        </row>
        <row r="72">
          <cell r="A72" t="str">
            <v>Interimdividend</v>
          </cell>
        </row>
        <row r="73">
          <cell r="A73" t="str">
            <v>Wijziging van het maatschappelijk doel</v>
          </cell>
        </row>
        <row r="74">
          <cell r="A74" t="str">
            <v>Uitgifte beneden fractiewaarde</v>
          </cell>
        </row>
        <row r="75">
          <cell r="A75" t="str">
            <v>Openbare inschrijving/Conversie-warrant</v>
          </cell>
        </row>
        <row r="76">
          <cell r="A76" t="str">
            <v>Beperking of opheffing voorkeurrecht</v>
          </cell>
        </row>
        <row r="77">
          <cell r="A77" t="str">
            <v>N/A</v>
          </cell>
        </row>
      </sheetData>
      <sheetData sheetId="2"/>
      <sheetData sheetId="3"/>
      <sheetData sheetId="4"/>
      <sheetData sheetId="5">
        <row r="2">
          <cell r="N2" t="str">
            <v>Geen</v>
          </cell>
          <cell r="O2" t="str">
            <v>T1</v>
          </cell>
          <cell r="P2" t="str">
            <v>T2</v>
          </cell>
          <cell r="Q2" t="str">
            <v>E1</v>
          </cell>
          <cell r="R2" t="str">
            <v>E2</v>
          </cell>
          <cell r="S2" t="str">
            <v>I1</v>
          </cell>
          <cell r="T2" t="str">
            <v>N1</v>
          </cell>
          <cell r="U2" t="str">
            <v>N2</v>
          </cell>
          <cell r="V2" t="str">
            <v>AML</v>
          </cell>
          <cell r="W2" t="str">
            <v>andere</v>
          </cell>
          <cell r="X2">
            <v>0</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lag"/>
      <sheetName val="Kerngegevens"/>
      <sheetName val="Grille Stassin"/>
      <sheetName val="Auditflow"/>
      <sheetName val="Vorming"/>
      <sheetName val="Mandaat"/>
      <sheetName val="Conso"/>
      <sheetName val="AWW"/>
      <sheetName val="VQC-Aanbev"/>
      <sheetName val="Prudentieel"/>
      <sheetName val="Kerngegevens WO"/>
      <sheetName val="WO"/>
      <sheetName val="ANTW"/>
    </sheetNames>
    <sheetDataSet>
      <sheetData sheetId="0" refreshError="1"/>
      <sheetData sheetId="1"/>
      <sheetData sheetId="2">
        <row r="7">
          <cell r="B7" t="str">
            <v>van 20 tot 36</v>
          </cell>
        </row>
        <row r="18">
          <cell r="A18" t="str">
            <v>Beursgenoteerd</v>
          </cell>
        </row>
        <row r="19">
          <cell r="A19" t="str">
            <v>Kredietinstelling</v>
          </cell>
        </row>
        <row r="20">
          <cell r="A20" t="str">
            <v>Verzekering</v>
          </cell>
        </row>
        <row r="21">
          <cell r="A21" t="str">
            <v>Commerciële onderneming</v>
          </cell>
        </row>
        <row r="22">
          <cell r="A22" t="str">
            <v>VZW en soortgelijke instellingen</v>
          </cell>
        </row>
        <row r="23">
          <cell r="A23" t="str">
            <v>Ziekenhuizen</v>
          </cell>
        </row>
        <row r="24">
          <cell r="A24" t="str">
            <v>Ziekenfondsen</v>
          </cell>
        </row>
        <row r="25">
          <cell r="A25" t="str">
            <v>Pensioenfondsen</v>
          </cell>
        </row>
        <row r="26">
          <cell r="A26" t="str">
            <v>Andere</v>
          </cell>
        </row>
        <row r="66">
          <cell r="A66" t="str">
            <v>Inbreng in natura</v>
          </cell>
        </row>
        <row r="67">
          <cell r="A67" t="str">
            <v>Quasi-inbreng</v>
          </cell>
        </row>
        <row r="68">
          <cell r="A68" t="str">
            <v>Omzetting van vennootschappen</v>
          </cell>
        </row>
        <row r="69">
          <cell r="A69" t="str">
            <v>Fusie, splitsing</v>
          </cell>
        </row>
        <row r="70">
          <cell r="A70" t="str">
            <v>Inbreng/overdracht algemeenheid/bedrijfstak</v>
          </cell>
        </row>
        <row r="71">
          <cell r="A71" t="str">
            <v>Voorstel tot ontbinding</v>
          </cell>
        </row>
        <row r="72">
          <cell r="A72" t="str">
            <v>Interimdividend</v>
          </cell>
        </row>
        <row r="73">
          <cell r="A73" t="str">
            <v>Wijziging van het maatschappelijk doel</v>
          </cell>
        </row>
        <row r="74">
          <cell r="A74" t="str">
            <v>Uitgifte beneden fractiewaarde</v>
          </cell>
        </row>
        <row r="75">
          <cell r="A75" t="str">
            <v>Openbare inschrijving/Conversie-warrant</v>
          </cell>
        </row>
        <row r="76">
          <cell r="A76" t="str">
            <v>Beperking of opheffing voorkeurrecht</v>
          </cell>
        </row>
        <row r="77">
          <cell r="A77" t="str">
            <v>N/A</v>
          </cell>
        </row>
      </sheetData>
      <sheetData sheetId="3" refreshError="1"/>
      <sheetData sheetId="4" refreshError="1"/>
      <sheetData sheetId="5" refreshError="1"/>
      <sheetData sheetId="6">
        <row r="2">
          <cell r="L2" t="str">
            <v>Geen</v>
          </cell>
          <cell r="M2" t="str">
            <v>T1</v>
          </cell>
          <cell r="N2" t="str">
            <v>T2</v>
          </cell>
          <cell r="O2" t="str">
            <v>E1</v>
          </cell>
          <cell r="P2" t="str">
            <v>E2</v>
          </cell>
          <cell r="Q2" t="str">
            <v>I1</v>
          </cell>
          <cell r="R2" t="str">
            <v>N1</v>
          </cell>
          <cell r="S2" t="str">
            <v>N2</v>
          </cell>
          <cell r="T2" t="str">
            <v>AML</v>
          </cell>
          <cell r="U2" t="str">
            <v>andere</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ngegevens"/>
      <sheetName val="Grille Stassin"/>
      <sheetName val="Vorming"/>
      <sheetName val="Auditflow"/>
      <sheetName val="Mandaat"/>
      <sheetName val="Conso"/>
      <sheetName val="AWW"/>
      <sheetName val="VQC"/>
      <sheetName val="Prudentieel"/>
      <sheetName val="Kerngegevens WO"/>
      <sheetName val="WO"/>
      <sheetName val="ANTW"/>
      <sheetName val="Verslag"/>
    </sheetNames>
    <sheetDataSet>
      <sheetData sheetId="0"/>
      <sheetData sheetId="1"/>
      <sheetData sheetId="2"/>
      <sheetData sheetId="3"/>
      <sheetData sheetId="4"/>
      <sheetData sheetId="5">
        <row r="2">
          <cell r="N2" t="str">
            <v>Geen</v>
          </cell>
          <cell r="O2" t="str">
            <v>T1</v>
          </cell>
          <cell r="P2" t="str">
            <v>T2</v>
          </cell>
          <cell r="Q2" t="str">
            <v>E1</v>
          </cell>
          <cell r="R2" t="str">
            <v>E2</v>
          </cell>
          <cell r="S2" t="str">
            <v>I1</v>
          </cell>
          <cell r="T2" t="str">
            <v>N1</v>
          </cell>
          <cell r="U2" t="str">
            <v>N2</v>
          </cell>
          <cell r="V2" t="str">
            <v>AML</v>
          </cell>
          <cell r="W2" t="str">
            <v>andere</v>
          </cell>
          <cell r="X2">
            <v>0</v>
          </cell>
        </row>
      </sheetData>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s clés"/>
      <sheetName val="Auditflow"/>
      <sheetName val="Mandat"/>
      <sheetName val="Anti-blanchiment"/>
      <sheetName val="Consolidation"/>
      <sheetName val="Mission légale - Info clés"/>
      <sheetName val="Mission légale"/>
      <sheetName val="Evaluation globale"/>
      <sheetName val="Formules"/>
    </sheetNames>
    <sheetDataSet>
      <sheetData sheetId="0"/>
      <sheetData sheetId="1"/>
      <sheetData sheetId="2"/>
      <sheetData sheetId="3"/>
      <sheetData sheetId="4"/>
      <sheetData sheetId="5"/>
      <sheetData sheetId="6"/>
      <sheetData sheetId="7"/>
      <sheetData sheetId="8">
        <row r="18">
          <cell r="A18" t="str">
            <v>Société cotée sur un marché non réglementé</v>
          </cell>
        </row>
        <row r="19">
          <cell r="A19" t="str">
            <v>Société de bourse</v>
          </cell>
        </row>
        <row r="20">
          <cell r="A20" t="str">
            <v>Société de gestion d'OPC</v>
          </cell>
        </row>
        <row r="21">
          <cell r="A21" t="str">
            <v>Société commerciale</v>
          </cell>
        </row>
        <row r="22">
          <cell r="A22" t="str">
            <v>ASBL et similaire</v>
          </cell>
        </row>
        <row r="23">
          <cell r="A23" t="str">
            <v>Hôpital</v>
          </cell>
        </row>
        <row r="24">
          <cell r="A24" t="str">
            <v>Mutualité</v>
          </cell>
        </row>
        <row r="25">
          <cell r="A25" t="str">
            <v>Fonds de pension</v>
          </cell>
        </row>
        <row r="26">
          <cell r="A26" t="str">
            <v>Autre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 générales"/>
      <sheetName val="Organisation du cabinet"/>
      <sheetName val="Evaluation globale"/>
      <sheetName val="Réponses"/>
      <sheetName val="Formules"/>
    </sheetNames>
    <sheetDataSet>
      <sheetData sheetId="0"/>
      <sheetData sheetId="1">
        <row r="3">
          <cell r="A3" t="str">
            <v>1. Administration du cabinet de révision</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rngegevens"/>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179"/>
  <sheetViews>
    <sheetView tabSelected="1" zoomScale="90" zoomScaleNormal="90" zoomScalePageLayoutView="90" workbookViewId="0">
      <selection activeCell="E3" sqref="E3:K3"/>
    </sheetView>
  </sheetViews>
  <sheetFormatPr defaultColWidth="9.140625" defaultRowHeight="15" x14ac:dyDescent="0.25"/>
  <cols>
    <col min="1" max="1" width="12.42578125" style="31" customWidth="1"/>
    <col min="2" max="2" width="18.7109375" style="31" customWidth="1"/>
    <col min="3" max="3" width="11" style="31" customWidth="1"/>
    <col min="4" max="4" width="18.42578125" style="31" customWidth="1"/>
    <col min="5" max="5" width="9.42578125" style="31" customWidth="1"/>
    <col min="6" max="6" width="16.42578125" style="31" customWidth="1"/>
    <col min="7" max="7" width="13.7109375" style="31" customWidth="1"/>
    <col min="8" max="8" width="5.42578125" style="31" customWidth="1"/>
    <col min="9" max="9" width="9.140625" style="31"/>
    <col min="10" max="10" width="25.42578125" style="31" customWidth="1"/>
    <col min="11" max="11" width="45.7109375" style="91" bestFit="1" customWidth="1"/>
    <col min="12" max="12" width="6.140625" style="85" hidden="1" customWidth="1"/>
    <col min="13" max="13" width="2.140625" style="85" hidden="1" customWidth="1"/>
    <col min="14" max="16384" width="9.140625" style="31"/>
  </cols>
  <sheetData>
    <row r="1" spans="1:13" x14ac:dyDescent="0.25">
      <c r="A1" s="312" t="s">
        <v>16</v>
      </c>
      <c r="B1" s="313"/>
      <c r="C1" s="313"/>
      <c r="D1" s="313"/>
      <c r="E1" s="313"/>
      <c r="F1" s="313"/>
      <c r="G1" s="313"/>
      <c r="H1" s="313"/>
      <c r="I1" s="313"/>
      <c r="J1" s="313"/>
      <c r="K1" s="313"/>
    </row>
    <row r="3" spans="1:13" x14ac:dyDescent="0.25">
      <c r="A3" s="349" t="s">
        <v>176</v>
      </c>
      <c r="B3" s="349"/>
      <c r="C3" s="349"/>
      <c r="D3" s="349"/>
      <c r="E3" s="304"/>
      <c r="F3" s="305"/>
      <c r="G3" s="305"/>
      <c r="H3" s="305"/>
      <c r="I3" s="305"/>
      <c r="J3" s="305"/>
      <c r="K3" s="306"/>
    </row>
    <row r="4" spans="1:13" x14ac:dyDescent="0.25">
      <c r="A4" s="349" t="s">
        <v>198</v>
      </c>
      <c r="B4" s="349"/>
      <c r="C4" s="349"/>
      <c r="D4" s="349"/>
      <c r="E4" s="304"/>
      <c r="F4" s="305"/>
      <c r="G4" s="305"/>
      <c r="H4" s="305"/>
      <c r="I4" s="305"/>
      <c r="J4" s="305"/>
      <c r="K4" s="306"/>
    </row>
    <row r="5" spans="1:13" x14ac:dyDescent="0.25">
      <c r="A5" s="338" t="s">
        <v>346</v>
      </c>
      <c r="B5" s="338"/>
      <c r="C5" s="338"/>
      <c r="D5" s="338"/>
      <c r="E5" s="334"/>
      <c r="F5" s="335"/>
      <c r="G5" s="335"/>
      <c r="H5" s="335"/>
      <c r="I5" s="335"/>
      <c r="J5" s="335"/>
      <c r="K5" s="336"/>
    </row>
    <row r="6" spans="1:13" x14ac:dyDescent="0.25">
      <c r="A6" s="345" t="s">
        <v>673</v>
      </c>
      <c r="B6" s="346"/>
      <c r="C6" s="346"/>
      <c r="D6" s="347"/>
      <c r="E6" s="334"/>
      <c r="F6" s="335"/>
      <c r="G6" s="335"/>
      <c r="H6" s="335"/>
      <c r="I6" s="335"/>
      <c r="J6" s="335"/>
      <c r="K6" s="336"/>
    </row>
    <row r="7" spans="1:13" ht="49.5" customHeight="1" x14ac:dyDescent="0.25">
      <c r="A7" s="345" t="s">
        <v>675</v>
      </c>
      <c r="B7" s="346"/>
      <c r="C7" s="346"/>
      <c r="D7" s="347"/>
      <c r="E7" s="334"/>
      <c r="F7" s="335"/>
      <c r="G7" s="335"/>
      <c r="H7" s="335"/>
      <c r="I7" s="335"/>
      <c r="J7" s="335"/>
      <c r="K7" s="336"/>
    </row>
    <row r="8" spans="1:13" ht="66.75" customHeight="1" x14ac:dyDescent="0.25">
      <c r="A8" s="345" t="s">
        <v>674</v>
      </c>
      <c r="B8" s="346"/>
      <c r="C8" s="346"/>
      <c r="D8" s="347"/>
      <c r="E8" s="318"/>
      <c r="F8" s="348"/>
      <c r="G8" s="348"/>
      <c r="H8" s="348"/>
      <c r="I8" s="348"/>
      <c r="J8" s="348"/>
      <c r="K8" s="319"/>
    </row>
    <row r="9" spans="1:13" ht="56.25" customHeight="1" x14ac:dyDescent="0.25">
      <c r="A9" s="345" t="s">
        <v>676</v>
      </c>
      <c r="B9" s="346"/>
      <c r="C9" s="346"/>
      <c r="D9" s="347"/>
      <c r="E9" s="334"/>
      <c r="F9" s="335"/>
      <c r="G9" s="335"/>
      <c r="H9" s="335"/>
      <c r="I9" s="335"/>
      <c r="J9" s="335"/>
      <c r="K9" s="336"/>
    </row>
    <row r="10" spans="1:13" x14ac:dyDescent="0.25">
      <c r="A10" s="32"/>
      <c r="B10" s="32"/>
      <c r="C10" s="32"/>
      <c r="D10" s="32"/>
      <c r="E10" s="86"/>
      <c r="F10" s="86"/>
      <c r="G10" s="86"/>
      <c r="H10" s="86"/>
      <c r="I10" s="86"/>
      <c r="J10" s="86"/>
      <c r="K10" s="79"/>
    </row>
    <row r="11" spans="1:13" ht="12.75" customHeight="1" x14ac:dyDescent="0.25">
      <c r="A11" s="312" t="s">
        <v>356</v>
      </c>
      <c r="B11" s="313"/>
      <c r="C11" s="313"/>
      <c r="D11" s="313"/>
      <c r="E11" s="313"/>
      <c r="F11" s="313"/>
      <c r="G11" s="313"/>
      <c r="H11" s="313"/>
      <c r="I11" s="313"/>
      <c r="J11" s="313"/>
      <c r="K11" s="313"/>
    </row>
    <row r="12" spans="1:13" x14ac:dyDescent="0.25">
      <c r="K12" s="87"/>
    </row>
    <row r="13" spans="1:13" s="89" customFormat="1" x14ac:dyDescent="0.25">
      <c r="A13" s="337" t="s">
        <v>212</v>
      </c>
      <c r="B13" s="337"/>
      <c r="C13" s="337"/>
      <c r="D13" s="337"/>
      <c r="E13" s="304"/>
      <c r="F13" s="305"/>
      <c r="G13" s="305"/>
      <c r="H13" s="305"/>
      <c r="I13" s="305"/>
      <c r="J13" s="305"/>
      <c r="K13" s="306"/>
      <c r="L13" s="88"/>
      <c r="M13" s="88"/>
    </row>
    <row r="14" spans="1:13" s="89" customFormat="1" x14ac:dyDescent="0.25">
      <c r="A14" s="337" t="s">
        <v>19</v>
      </c>
      <c r="B14" s="337"/>
      <c r="C14" s="337"/>
      <c r="D14" s="337"/>
      <c r="E14" s="334"/>
      <c r="F14" s="335"/>
      <c r="G14" s="335"/>
      <c r="H14" s="335"/>
      <c r="I14" s="335"/>
      <c r="J14" s="335"/>
      <c r="K14" s="336"/>
      <c r="L14" s="88"/>
      <c r="M14" s="88"/>
    </row>
    <row r="15" spans="1:13" s="89" customFormat="1" x14ac:dyDescent="0.25">
      <c r="A15" s="339" t="s">
        <v>1299</v>
      </c>
      <c r="B15" s="340"/>
      <c r="C15" s="340"/>
      <c r="D15" s="341"/>
      <c r="E15" s="342"/>
      <c r="F15" s="343"/>
      <c r="G15" s="343"/>
      <c r="H15" s="343"/>
      <c r="I15" s="343"/>
      <c r="J15" s="343"/>
      <c r="K15" s="344"/>
      <c r="L15" s="88"/>
      <c r="M15" s="88"/>
    </row>
    <row r="16" spans="1:13" s="89" customFormat="1" x14ac:dyDescent="0.25">
      <c r="A16" s="337" t="s">
        <v>31</v>
      </c>
      <c r="B16" s="337"/>
      <c r="C16" s="337"/>
      <c r="D16" s="337"/>
      <c r="E16" s="334"/>
      <c r="F16" s="335"/>
      <c r="G16" s="335"/>
      <c r="H16" s="335"/>
      <c r="I16" s="335"/>
      <c r="J16" s="335"/>
      <c r="K16" s="336"/>
      <c r="L16" s="88"/>
      <c r="M16" s="88"/>
    </row>
    <row r="17" spans="1:13" s="89" customFormat="1" ht="45.75" customHeight="1" x14ac:dyDescent="0.25">
      <c r="A17" s="337" t="s">
        <v>1298</v>
      </c>
      <c r="B17" s="337"/>
      <c r="C17" s="337"/>
      <c r="D17" s="337"/>
      <c r="E17" s="334"/>
      <c r="F17" s="335"/>
      <c r="G17" s="335"/>
      <c r="H17" s="335"/>
      <c r="I17" s="335"/>
      <c r="J17" s="335"/>
      <c r="K17" s="336"/>
      <c r="L17" s="88"/>
      <c r="M17" s="88"/>
    </row>
    <row r="18" spans="1:13" s="89" customFormat="1" x14ac:dyDescent="0.25">
      <c r="A18" s="90"/>
      <c r="B18" s="90"/>
      <c r="C18" s="90"/>
      <c r="D18" s="90"/>
      <c r="E18" s="90"/>
      <c r="F18" s="90"/>
      <c r="G18" s="90"/>
      <c r="K18" s="91"/>
      <c r="L18" s="88"/>
      <c r="M18" s="88"/>
    </row>
    <row r="19" spans="1:13" s="89" customFormat="1" x14ac:dyDescent="0.25">
      <c r="A19" s="92" t="s">
        <v>143</v>
      </c>
      <c r="B19" s="93"/>
      <c r="C19" s="90"/>
      <c r="D19" s="90"/>
      <c r="E19" s="90"/>
      <c r="K19" s="91"/>
      <c r="L19" s="88"/>
      <c r="M19" s="88"/>
    </row>
    <row r="20" spans="1:13" s="89" customFormat="1" ht="12" customHeight="1" x14ac:dyDescent="0.25">
      <c r="A20" s="90"/>
      <c r="B20" s="90"/>
      <c r="C20" s="90"/>
      <c r="D20" s="90"/>
      <c r="E20" s="90"/>
      <c r="K20" s="91"/>
      <c r="L20" s="88"/>
      <c r="M20" s="88"/>
    </row>
    <row r="21" spans="1:13" s="89" customFormat="1" x14ac:dyDescent="0.25">
      <c r="A21" s="328" t="s">
        <v>21</v>
      </c>
      <c r="B21" s="328"/>
      <c r="C21" s="328"/>
      <c r="D21" s="173"/>
      <c r="E21" s="90"/>
      <c r="K21" s="91"/>
      <c r="L21" s="88"/>
      <c r="M21" s="88"/>
    </row>
    <row r="22" spans="1:13" s="89" customFormat="1" x14ac:dyDescent="0.25">
      <c r="A22" s="328" t="s">
        <v>20</v>
      </c>
      <c r="B22" s="328"/>
      <c r="C22" s="328"/>
      <c r="D22" s="173"/>
      <c r="E22" s="90"/>
      <c r="K22" s="91"/>
      <c r="L22" s="88"/>
      <c r="M22" s="88"/>
    </row>
    <row r="23" spans="1:13" s="89" customFormat="1" x14ac:dyDescent="0.25">
      <c r="A23" s="328" t="s">
        <v>117</v>
      </c>
      <c r="B23" s="328"/>
      <c r="C23" s="328"/>
      <c r="D23" s="173"/>
      <c r="E23" s="90"/>
      <c r="K23" s="91"/>
      <c r="L23" s="88"/>
      <c r="M23" s="88"/>
    </row>
    <row r="24" spans="1:13" s="89" customFormat="1" x14ac:dyDescent="0.25">
      <c r="A24" s="328" t="s">
        <v>23</v>
      </c>
      <c r="B24" s="328"/>
      <c r="C24" s="328"/>
      <c r="D24" s="173"/>
      <c r="E24" s="90"/>
      <c r="K24" s="91"/>
      <c r="L24" s="88"/>
      <c r="M24" s="88"/>
    </row>
    <row r="25" spans="1:13" s="89" customFormat="1" x14ac:dyDescent="0.25">
      <c r="A25" s="328" t="s">
        <v>24</v>
      </c>
      <c r="B25" s="328"/>
      <c r="C25" s="328"/>
      <c r="D25" s="173"/>
      <c r="E25" s="90"/>
      <c r="K25" s="91"/>
      <c r="L25" s="88"/>
      <c r="M25" s="88"/>
    </row>
    <row r="26" spans="1:13" s="89" customFormat="1" x14ac:dyDescent="0.25">
      <c r="A26" s="328" t="s">
        <v>25</v>
      </c>
      <c r="B26" s="328"/>
      <c r="C26" s="328"/>
      <c r="D26" s="173"/>
      <c r="E26" s="90"/>
      <c r="K26" s="91"/>
      <c r="L26" s="88"/>
      <c r="M26" s="88"/>
    </row>
    <row r="27" spans="1:13" s="89" customFormat="1" x14ac:dyDescent="0.25">
      <c r="A27" s="328" t="s">
        <v>178</v>
      </c>
      <c r="B27" s="328"/>
      <c r="C27" s="328"/>
      <c r="D27" s="173"/>
      <c r="E27" s="90"/>
      <c r="K27" s="91"/>
      <c r="L27" s="88"/>
      <c r="M27" s="88"/>
    </row>
    <row r="28" spans="1:13" s="63" customFormat="1" x14ac:dyDescent="0.25">
      <c r="A28" s="96"/>
      <c r="B28" s="84"/>
      <c r="C28" s="90"/>
      <c r="D28" s="90"/>
      <c r="E28" s="90"/>
      <c r="F28" s="97"/>
      <c r="G28" s="90"/>
      <c r="H28" s="89"/>
      <c r="I28" s="89"/>
      <c r="J28" s="89"/>
      <c r="K28" s="91"/>
      <c r="L28" s="98"/>
      <c r="M28" s="98"/>
    </row>
    <row r="29" spans="1:13" s="63" customFormat="1" x14ac:dyDescent="0.25">
      <c r="A29" s="92" t="s">
        <v>144</v>
      </c>
      <c r="B29" s="99"/>
      <c r="C29" s="100"/>
      <c r="D29" s="101" t="s">
        <v>0</v>
      </c>
      <c r="E29" s="102" t="s">
        <v>177</v>
      </c>
      <c r="F29" s="101" t="s">
        <v>204</v>
      </c>
      <c r="G29" s="103" t="s">
        <v>205</v>
      </c>
      <c r="H29" s="89"/>
      <c r="I29" s="89"/>
      <c r="J29" s="89"/>
      <c r="K29" s="91"/>
      <c r="L29" s="98"/>
      <c r="M29" s="98"/>
    </row>
    <row r="30" spans="1:13" s="63" customFormat="1" x14ac:dyDescent="0.25">
      <c r="A30" s="104"/>
      <c r="B30" s="84"/>
      <c r="C30" s="90"/>
      <c r="D30" s="90"/>
      <c r="E30" s="89"/>
      <c r="F30" s="90"/>
      <c r="G30" s="90"/>
      <c r="H30" s="89"/>
      <c r="I30" s="89"/>
      <c r="J30" s="89"/>
      <c r="K30" s="91"/>
      <c r="L30" s="98"/>
      <c r="M30" s="98"/>
    </row>
    <row r="31" spans="1:13" s="63" customFormat="1" x14ac:dyDescent="0.25">
      <c r="A31" s="332" t="s">
        <v>202</v>
      </c>
      <c r="B31" s="332"/>
      <c r="C31" s="332"/>
      <c r="D31" s="173"/>
      <c r="E31" s="105" t="str">
        <f>IFERROR($D31/$D$36,"%")</f>
        <v>%</v>
      </c>
      <c r="F31" s="190"/>
      <c r="G31" s="94"/>
      <c r="H31" s="89"/>
      <c r="I31" s="89"/>
      <c r="J31" s="89"/>
      <c r="K31" s="91"/>
      <c r="L31" s="98"/>
      <c r="M31" s="98"/>
    </row>
    <row r="32" spans="1:13" s="63" customFormat="1" x14ac:dyDescent="0.25">
      <c r="A32" s="171" t="s">
        <v>207</v>
      </c>
      <c r="B32" s="171"/>
      <c r="C32" s="171"/>
      <c r="D32" s="173"/>
      <c r="E32" s="105" t="str">
        <f>IFERROR($D32/$D$36,"%")</f>
        <v>%</v>
      </c>
      <c r="F32" s="173"/>
      <c r="G32" s="94"/>
      <c r="H32" s="89"/>
      <c r="I32" s="89"/>
      <c r="J32" s="89"/>
      <c r="K32" s="91"/>
      <c r="L32" s="98"/>
      <c r="M32" s="98"/>
    </row>
    <row r="33" spans="1:13" s="63" customFormat="1" x14ac:dyDescent="0.25">
      <c r="A33" s="332" t="s">
        <v>199</v>
      </c>
      <c r="B33" s="332"/>
      <c r="C33" s="332"/>
      <c r="D33" s="173"/>
      <c r="E33" s="105" t="str">
        <f>IFERROR($D33/$D$36,"%")</f>
        <v>%</v>
      </c>
      <c r="F33" s="173"/>
      <c r="G33" s="94"/>
      <c r="H33" s="89"/>
      <c r="I33" s="89"/>
      <c r="J33" s="89"/>
      <c r="K33" s="91"/>
      <c r="L33" s="98"/>
      <c r="M33" s="98"/>
    </row>
    <row r="34" spans="1:13" s="63" customFormat="1" x14ac:dyDescent="0.25">
      <c r="A34" s="328" t="s">
        <v>203</v>
      </c>
      <c r="B34" s="328"/>
      <c r="C34" s="328"/>
      <c r="D34" s="173"/>
      <c r="E34" s="105" t="str">
        <f>IFERROR($D34/$D$36,"%")</f>
        <v>%</v>
      </c>
      <c r="F34" s="173"/>
      <c r="G34" s="94"/>
      <c r="H34" s="89"/>
      <c r="I34" s="89"/>
      <c r="J34" s="89"/>
      <c r="K34" s="91"/>
      <c r="L34" s="98"/>
      <c r="M34" s="98"/>
    </row>
    <row r="35" spans="1:13" s="63" customFormat="1" x14ac:dyDescent="0.25">
      <c r="A35" s="332"/>
      <c r="B35" s="332"/>
      <c r="C35" s="332"/>
      <c r="D35" s="196"/>
      <c r="E35" s="106"/>
      <c r="F35" s="94"/>
      <c r="G35" s="94"/>
      <c r="H35" s="89"/>
      <c r="I35" s="89"/>
      <c r="J35" s="89"/>
      <c r="K35" s="91"/>
      <c r="L35" s="98"/>
      <c r="M35" s="98"/>
    </row>
    <row r="36" spans="1:13" s="63" customFormat="1" x14ac:dyDescent="0.25">
      <c r="A36" s="332" t="s">
        <v>26</v>
      </c>
      <c r="B36" s="332"/>
      <c r="C36" s="332"/>
      <c r="D36" s="107">
        <f>SUM(D31:D35)</f>
        <v>0</v>
      </c>
      <c r="E36" s="89"/>
      <c r="F36" s="107">
        <f>SUM(F31:F34)</f>
        <v>0</v>
      </c>
      <c r="G36" s="107">
        <f>IFERROR(D36-F36,"")</f>
        <v>0</v>
      </c>
      <c r="H36" s="89"/>
      <c r="I36" s="89"/>
      <c r="J36" s="89"/>
      <c r="K36" s="91"/>
      <c r="L36" s="98"/>
      <c r="M36" s="98"/>
    </row>
    <row r="37" spans="1:13" s="63" customFormat="1" x14ac:dyDescent="0.25">
      <c r="A37" s="89"/>
      <c r="B37" s="89"/>
      <c r="C37" s="89"/>
      <c r="D37" s="89"/>
      <c r="E37" s="89"/>
      <c r="F37" s="89"/>
      <c r="G37" s="89"/>
      <c r="H37" s="89"/>
      <c r="I37" s="89"/>
      <c r="J37" s="89"/>
      <c r="K37" s="91"/>
      <c r="L37" s="98"/>
      <c r="M37" s="98"/>
    </row>
    <row r="38" spans="1:13" s="63" customFormat="1" x14ac:dyDescent="0.25">
      <c r="A38" s="95" t="s">
        <v>29</v>
      </c>
      <c r="B38" s="108"/>
      <c r="G38" s="109"/>
      <c r="H38" s="89"/>
      <c r="I38" s="89"/>
      <c r="J38" s="89"/>
      <c r="K38" s="91"/>
      <c r="L38" s="98"/>
      <c r="M38" s="98"/>
    </row>
    <row r="39" spans="1:13" s="63" customFormat="1" x14ac:dyDescent="0.25">
      <c r="A39" s="92" t="s">
        <v>30</v>
      </c>
      <c r="B39" s="99"/>
      <c r="C39" s="89"/>
      <c r="D39" s="89"/>
      <c r="E39" s="89"/>
      <c r="F39" s="89"/>
      <c r="G39" s="195" t="str">
        <f>IFERROR(G38/F36,"")</f>
        <v/>
      </c>
      <c r="H39" s="89"/>
      <c r="I39" s="89"/>
      <c r="J39" s="89"/>
      <c r="K39" s="91"/>
      <c r="L39" s="98"/>
      <c r="M39" s="98"/>
    </row>
    <row r="40" spans="1:13" s="63" customFormat="1" x14ac:dyDescent="0.25">
      <c r="A40" s="84"/>
      <c r="B40" s="84"/>
      <c r="C40" s="90"/>
      <c r="D40" s="90"/>
      <c r="E40" s="90"/>
      <c r="F40" s="97"/>
      <c r="G40" s="90"/>
      <c r="H40" s="89"/>
      <c r="I40" s="89"/>
      <c r="J40" s="89"/>
      <c r="K40" s="91"/>
      <c r="L40" s="98"/>
      <c r="M40" s="98"/>
    </row>
    <row r="41" spans="1:13" s="89" customFormat="1" x14ac:dyDescent="0.25">
      <c r="A41" s="333" t="s">
        <v>147</v>
      </c>
      <c r="B41" s="328"/>
      <c r="C41" s="328"/>
      <c r="D41" s="328"/>
      <c r="E41" s="328"/>
      <c r="F41" s="328"/>
      <c r="G41" s="328"/>
      <c r="K41" s="91"/>
      <c r="L41" s="88"/>
      <c r="M41" s="88"/>
    </row>
    <row r="42" spans="1:13" s="89" customFormat="1" ht="11.25" customHeight="1" x14ac:dyDescent="0.25">
      <c r="A42" s="100"/>
      <c r="B42" s="90"/>
      <c r="C42" s="90"/>
      <c r="D42" s="90"/>
      <c r="E42" s="90"/>
      <c r="F42" s="90"/>
      <c r="G42" s="90"/>
      <c r="K42" s="91"/>
      <c r="L42" s="88"/>
      <c r="M42" s="88"/>
    </row>
    <row r="43" spans="1:13" s="89" customFormat="1" ht="54" customHeight="1" x14ac:dyDescent="0.25">
      <c r="A43" s="334"/>
      <c r="B43" s="335"/>
      <c r="C43" s="335"/>
      <c r="D43" s="335"/>
      <c r="E43" s="335"/>
      <c r="F43" s="335"/>
      <c r="G43" s="335"/>
      <c r="H43" s="335"/>
      <c r="I43" s="335"/>
      <c r="J43" s="335"/>
      <c r="K43" s="336"/>
      <c r="L43" s="88"/>
      <c r="M43" s="88"/>
    </row>
    <row r="44" spans="1:13" s="89" customFormat="1" x14ac:dyDescent="0.25">
      <c r="A44" s="110"/>
      <c r="B44" s="110"/>
      <c r="C44" s="110"/>
      <c r="D44" s="110"/>
      <c r="E44" s="110"/>
      <c r="F44" s="110"/>
      <c r="G44" s="110"/>
      <c r="H44" s="110"/>
      <c r="I44" s="110"/>
      <c r="J44" s="110"/>
      <c r="K44" s="111"/>
      <c r="L44" s="88"/>
      <c r="M44" s="88"/>
    </row>
    <row r="45" spans="1:13" s="89" customFormat="1" x14ac:dyDescent="0.25">
      <c r="A45" s="92" t="s">
        <v>145</v>
      </c>
      <c r="B45" s="93"/>
      <c r="C45" s="112" t="str">
        <f>IF($K$45=TRUE,"Applicable","Non applicable")</f>
        <v>Non applicable</v>
      </c>
      <c r="D45" s="113"/>
      <c r="E45" s="114"/>
      <c r="K45" s="115" t="b">
        <v>0</v>
      </c>
      <c r="L45" s="88"/>
      <c r="M45" s="88"/>
    </row>
    <row r="46" spans="1:13" s="89" customFormat="1" x14ac:dyDescent="0.25">
      <c r="A46" s="90"/>
      <c r="B46" s="90"/>
      <c r="C46" s="90"/>
      <c r="D46" s="90"/>
      <c r="E46" s="90"/>
      <c r="K46" s="91"/>
      <c r="L46" s="88"/>
      <c r="M46" s="88"/>
    </row>
    <row r="47" spans="1:13" s="89" customFormat="1" x14ac:dyDescent="0.25">
      <c r="A47" s="116" t="s">
        <v>21</v>
      </c>
      <c r="B47" s="116"/>
      <c r="C47" s="117"/>
      <c r="D47" s="190"/>
      <c r="E47" s="90"/>
      <c r="K47" s="91"/>
      <c r="L47" s="88"/>
      <c r="M47" s="88"/>
    </row>
    <row r="48" spans="1:13" s="89" customFormat="1" x14ac:dyDescent="0.25">
      <c r="A48" s="116" t="s">
        <v>20</v>
      </c>
      <c r="B48" s="116"/>
      <c r="C48" s="117"/>
      <c r="D48" s="190"/>
      <c r="E48" s="90"/>
      <c r="K48" s="91"/>
      <c r="L48" s="88"/>
      <c r="M48" s="88"/>
    </row>
    <row r="49" spans="1:13" s="89" customFormat="1" x14ac:dyDescent="0.25">
      <c r="A49" s="116" t="s">
        <v>117</v>
      </c>
      <c r="B49" s="116"/>
      <c r="C49" s="117"/>
      <c r="D49" s="190"/>
      <c r="E49" s="90"/>
      <c r="K49" s="91"/>
      <c r="L49" s="88"/>
      <c r="M49" s="88"/>
    </row>
    <row r="50" spans="1:13" s="89" customFormat="1" x14ac:dyDescent="0.25">
      <c r="A50" s="116" t="s">
        <v>23</v>
      </c>
      <c r="B50" s="116"/>
      <c r="C50" s="117"/>
      <c r="D50" s="190"/>
      <c r="E50" s="90"/>
      <c r="K50" s="91"/>
      <c r="L50" s="88"/>
      <c r="M50" s="88"/>
    </row>
    <row r="51" spans="1:13" s="89" customFormat="1" x14ac:dyDescent="0.25">
      <c r="A51" s="116" t="s">
        <v>24</v>
      </c>
      <c r="B51" s="116"/>
      <c r="C51" s="117"/>
      <c r="D51" s="190"/>
      <c r="E51" s="90"/>
      <c r="K51" s="91"/>
      <c r="L51" s="88"/>
      <c r="M51" s="88"/>
    </row>
    <row r="52" spans="1:13" s="89" customFormat="1" x14ac:dyDescent="0.25">
      <c r="A52" s="116" t="s">
        <v>25</v>
      </c>
      <c r="B52" s="116"/>
      <c r="C52" s="117"/>
      <c r="D52" s="191"/>
      <c r="E52" s="90"/>
      <c r="K52" s="91"/>
      <c r="L52" s="88"/>
      <c r="M52" s="88"/>
    </row>
    <row r="53" spans="1:13" s="89" customFormat="1" x14ac:dyDescent="0.25">
      <c r="A53" s="96"/>
      <c r="B53" s="84"/>
      <c r="C53" s="90"/>
      <c r="D53" s="90"/>
      <c r="E53" s="90"/>
      <c r="K53" s="91"/>
      <c r="L53" s="88"/>
      <c r="M53" s="88"/>
    </row>
    <row r="54" spans="1:13" s="89" customFormat="1" x14ac:dyDescent="0.25">
      <c r="A54" s="92" t="s">
        <v>146</v>
      </c>
      <c r="B54" s="99"/>
      <c r="C54" s="84"/>
      <c r="D54" s="101" t="s">
        <v>0</v>
      </c>
      <c r="E54" s="102" t="s">
        <v>177</v>
      </c>
      <c r="F54" s="101" t="s">
        <v>204</v>
      </c>
      <c r="G54" s="103" t="s">
        <v>205</v>
      </c>
      <c r="K54" s="91"/>
      <c r="L54" s="88"/>
      <c r="M54" s="88"/>
    </row>
    <row r="55" spans="1:13" s="89" customFormat="1" x14ac:dyDescent="0.25">
      <c r="A55" s="96"/>
      <c r="B55" s="84"/>
      <c r="C55" s="84"/>
      <c r="D55" s="90"/>
      <c r="E55" s="90"/>
      <c r="F55" s="90"/>
      <c r="K55" s="91"/>
      <c r="L55" s="88"/>
      <c r="M55" s="88"/>
    </row>
    <row r="56" spans="1:13" s="89" customFormat="1" x14ac:dyDescent="0.25">
      <c r="A56" s="96" t="s">
        <v>202</v>
      </c>
      <c r="B56" s="96"/>
      <c r="C56" s="96"/>
      <c r="D56" s="190"/>
      <c r="E56" s="105" t="str">
        <f>IFERROR($D5/$D$61,"%")</f>
        <v>%</v>
      </c>
      <c r="F56" s="192"/>
      <c r="K56" s="91"/>
      <c r="L56" s="88"/>
      <c r="M56" s="88"/>
    </row>
    <row r="57" spans="1:13" s="89" customFormat="1" x14ac:dyDescent="0.25">
      <c r="A57" s="96" t="s">
        <v>207</v>
      </c>
      <c r="B57" s="96"/>
      <c r="C57" s="96"/>
      <c r="D57" s="190"/>
      <c r="E57" s="105" t="str">
        <f>IFERROR($D57/$D$61,"%")</f>
        <v>%</v>
      </c>
      <c r="F57" s="192"/>
      <c r="K57" s="91"/>
      <c r="L57" s="88"/>
      <c r="M57" s="88"/>
    </row>
    <row r="58" spans="1:13" s="89" customFormat="1" x14ac:dyDescent="0.25">
      <c r="A58" s="96" t="s">
        <v>206</v>
      </c>
      <c r="B58" s="96"/>
      <c r="C58" s="96"/>
      <c r="D58" s="190"/>
      <c r="E58" s="105" t="str">
        <f>IFERROR($D58/$D$61,"%")</f>
        <v>%</v>
      </c>
      <c r="F58" s="192"/>
      <c r="K58" s="91"/>
      <c r="L58" s="88"/>
      <c r="M58" s="88"/>
    </row>
    <row r="59" spans="1:13" s="89" customFormat="1" x14ac:dyDescent="0.25">
      <c r="A59" s="96" t="s">
        <v>203</v>
      </c>
      <c r="B59" s="96"/>
      <c r="C59" s="96"/>
      <c r="D59" s="190"/>
      <c r="E59" s="105" t="str">
        <f>IFERROR($D59/$D$61,"%")</f>
        <v>%</v>
      </c>
      <c r="F59" s="192"/>
      <c r="K59" s="91"/>
      <c r="L59" s="88"/>
      <c r="M59" s="88"/>
    </row>
    <row r="60" spans="1:13" s="89" customFormat="1" x14ac:dyDescent="0.25">
      <c r="A60" s="96"/>
      <c r="B60" s="84"/>
      <c r="C60" s="90"/>
      <c r="D60" s="90"/>
      <c r="E60" s="90"/>
      <c r="K60" s="91"/>
      <c r="L60" s="88"/>
      <c r="M60" s="88"/>
    </row>
    <row r="61" spans="1:13" s="89" customFormat="1" x14ac:dyDescent="0.25">
      <c r="A61" s="332" t="s">
        <v>26</v>
      </c>
      <c r="B61" s="332"/>
      <c r="C61" s="332"/>
      <c r="D61" s="107">
        <f>SUM(D56:D59)</f>
        <v>0</v>
      </c>
      <c r="F61" s="107">
        <f>SUM(F56:F59)</f>
        <v>0</v>
      </c>
      <c r="G61" s="107">
        <f>F61-D61</f>
        <v>0</v>
      </c>
      <c r="K61" s="91"/>
      <c r="L61" s="88"/>
      <c r="M61" s="88"/>
    </row>
    <row r="62" spans="1:13" s="89" customFormat="1" x14ac:dyDescent="0.25">
      <c r="A62" s="90"/>
      <c r="B62" s="84"/>
      <c r="C62" s="63"/>
      <c r="D62" s="90"/>
      <c r="G62" s="90"/>
      <c r="K62" s="91"/>
      <c r="L62" s="88"/>
      <c r="M62" s="88"/>
    </row>
    <row r="63" spans="1:13" s="89" customFormat="1" x14ac:dyDescent="0.25">
      <c r="A63" s="95" t="s">
        <v>29</v>
      </c>
      <c r="B63" s="108"/>
      <c r="C63" s="63"/>
      <c r="D63" s="63"/>
      <c r="F63" s="63"/>
      <c r="G63" s="254"/>
      <c r="K63" s="91"/>
      <c r="L63" s="88"/>
      <c r="M63" s="88"/>
    </row>
    <row r="64" spans="1:13" s="89" customFormat="1" x14ac:dyDescent="0.25">
      <c r="A64" s="92" t="s">
        <v>30</v>
      </c>
      <c r="B64" s="99"/>
      <c r="C64" s="63"/>
      <c r="G64" s="180" t="str">
        <f>IFERROR(G63/F61,"")</f>
        <v/>
      </c>
      <c r="K64" s="91"/>
      <c r="L64" s="88"/>
      <c r="M64" s="88"/>
    </row>
    <row r="65" spans="1:19" s="89" customFormat="1" x14ac:dyDescent="0.25">
      <c r="A65" s="96"/>
      <c r="B65" s="84"/>
      <c r="C65" s="90"/>
      <c r="D65" s="90"/>
      <c r="E65" s="90"/>
      <c r="K65" s="91"/>
      <c r="L65" s="88"/>
      <c r="M65" s="88"/>
    </row>
    <row r="66" spans="1:19" s="89" customFormat="1" x14ac:dyDescent="0.25">
      <c r="A66" s="333" t="s">
        <v>148</v>
      </c>
      <c r="B66" s="328"/>
      <c r="C66" s="328"/>
      <c r="D66" s="328"/>
      <c r="E66" s="328"/>
      <c r="F66" s="328"/>
      <c r="G66" s="328"/>
      <c r="K66" s="91"/>
      <c r="L66" s="88"/>
      <c r="M66" s="88"/>
    </row>
    <row r="67" spans="1:19" s="89" customFormat="1" ht="11.25" customHeight="1" x14ac:dyDescent="0.25">
      <c r="A67" s="100"/>
      <c r="B67" s="90"/>
      <c r="C67" s="90"/>
      <c r="D67" s="90"/>
      <c r="E67" s="90"/>
      <c r="F67" s="90"/>
      <c r="G67" s="90"/>
      <c r="K67" s="91"/>
      <c r="L67" s="88"/>
      <c r="M67" s="88"/>
    </row>
    <row r="68" spans="1:19" s="89" customFormat="1" ht="54" customHeight="1" x14ac:dyDescent="0.25">
      <c r="A68" s="298"/>
      <c r="B68" s="299"/>
      <c r="C68" s="299"/>
      <c r="D68" s="299"/>
      <c r="E68" s="299"/>
      <c r="F68" s="299"/>
      <c r="G68" s="299"/>
      <c r="H68" s="299"/>
      <c r="I68" s="299"/>
      <c r="J68" s="299"/>
      <c r="K68" s="300"/>
      <c r="L68" s="88"/>
      <c r="M68" s="88"/>
    </row>
    <row r="69" spans="1:19" s="121" customFormat="1" x14ac:dyDescent="0.25">
      <c r="A69" s="118"/>
      <c r="B69" s="118"/>
      <c r="C69" s="118"/>
      <c r="D69" s="119"/>
      <c r="E69" s="119"/>
      <c r="F69" s="119"/>
      <c r="G69" s="120"/>
      <c r="K69" s="122"/>
      <c r="L69" s="123"/>
      <c r="M69" s="123"/>
    </row>
    <row r="70" spans="1:19" s="89" customFormat="1" x14ac:dyDescent="0.25">
      <c r="A70" s="312" t="s">
        <v>354</v>
      </c>
      <c r="B70" s="313"/>
      <c r="C70" s="313"/>
      <c r="D70" s="313"/>
      <c r="E70" s="313"/>
      <c r="F70" s="313"/>
      <c r="G70" s="313"/>
      <c r="H70" s="313"/>
      <c r="I70" s="313"/>
      <c r="J70" s="313"/>
      <c r="K70" s="313"/>
      <c r="L70" s="88"/>
      <c r="M70" s="88"/>
    </row>
    <row r="71" spans="1:19" s="121" customFormat="1" x14ac:dyDescent="0.25">
      <c r="A71" s="124"/>
      <c r="B71" s="125"/>
      <c r="C71" s="119"/>
      <c r="D71" s="119"/>
      <c r="E71" s="119"/>
      <c r="F71" s="119"/>
      <c r="G71" s="120"/>
      <c r="K71" s="122"/>
      <c r="L71" s="123"/>
      <c r="M71" s="123"/>
    </row>
    <row r="72" spans="1:19" s="89" customFormat="1" ht="65.25" customHeight="1" x14ac:dyDescent="0.25">
      <c r="A72" s="329" t="s">
        <v>1203</v>
      </c>
      <c r="B72" s="330"/>
      <c r="C72" s="330"/>
      <c r="D72" s="330"/>
      <c r="E72" s="330"/>
      <c r="F72" s="330"/>
      <c r="G72" s="330"/>
      <c r="H72" s="330"/>
      <c r="I72" s="330"/>
      <c r="J72" s="330"/>
      <c r="K72" s="331"/>
      <c r="L72" s="88"/>
      <c r="M72" s="88"/>
      <c r="Q72" s="213"/>
    </row>
    <row r="73" spans="1:19" s="89" customFormat="1" x14ac:dyDescent="0.25">
      <c r="A73" s="90"/>
      <c r="B73" s="90"/>
      <c r="C73" s="90"/>
      <c r="D73" s="90"/>
      <c r="E73" s="90"/>
      <c r="F73" s="90"/>
      <c r="G73" s="90"/>
      <c r="K73" s="91"/>
      <c r="L73" s="88"/>
      <c r="M73" s="88"/>
    </row>
    <row r="74" spans="1:19" s="89" customFormat="1" ht="134.25" customHeight="1" x14ac:dyDescent="0.25">
      <c r="A74" s="126"/>
      <c r="B74" s="320" t="s">
        <v>208</v>
      </c>
      <c r="C74" s="321"/>
      <c r="D74" s="322" t="s">
        <v>209</v>
      </c>
      <c r="E74" s="324"/>
      <c r="F74" s="170" t="s">
        <v>179</v>
      </c>
      <c r="G74" s="322" t="s">
        <v>180</v>
      </c>
      <c r="H74" s="323"/>
      <c r="I74" s="324"/>
      <c r="J74" s="239" t="s">
        <v>1204</v>
      </c>
      <c r="K74" s="127" t="s">
        <v>1257</v>
      </c>
      <c r="L74" s="88"/>
      <c r="M74" s="88"/>
    </row>
    <row r="75" spans="1:19" s="134" customFormat="1" ht="25.5" customHeight="1" x14ac:dyDescent="0.25">
      <c r="A75" s="128" t="s">
        <v>181</v>
      </c>
      <c r="B75" s="129" t="s">
        <v>182</v>
      </c>
      <c r="C75" s="130"/>
      <c r="D75" s="326" t="s">
        <v>55</v>
      </c>
      <c r="E75" s="327"/>
      <c r="F75" s="131" t="s">
        <v>210</v>
      </c>
      <c r="G75" s="325" t="s">
        <v>21</v>
      </c>
      <c r="H75" s="325"/>
      <c r="I75" s="325"/>
      <c r="J75" s="132" t="s">
        <v>200</v>
      </c>
      <c r="K75" s="132" t="s">
        <v>1293</v>
      </c>
      <c r="L75" s="133"/>
      <c r="M75" s="133"/>
    </row>
    <row r="76" spans="1:19" s="136" customFormat="1" x14ac:dyDescent="0.25">
      <c r="A76" s="188">
        <v>1</v>
      </c>
      <c r="B76" s="249"/>
      <c r="C76" s="250"/>
      <c r="D76" s="298"/>
      <c r="E76" s="300"/>
      <c r="F76" s="250"/>
      <c r="G76" s="316"/>
      <c r="H76" s="316"/>
      <c r="I76" s="316"/>
      <c r="J76" s="251"/>
      <c r="K76" s="251"/>
      <c r="L76" s="88"/>
      <c r="M76" s="88">
        <f ca="1">IFERROR(COLUMN(INDIRECT(K76&amp;1)),6)</f>
        <v>6</v>
      </c>
      <c r="N76" s="89"/>
      <c r="O76" s="89"/>
      <c r="P76" s="89"/>
      <c r="Q76" s="89"/>
      <c r="R76" s="89"/>
      <c r="S76" s="89"/>
    </row>
    <row r="77" spans="1:19" s="89" customFormat="1" x14ac:dyDescent="0.25">
      <c r="A77" s="188">
        <v>2</v>
      </c>
      <c r="B77" s="249"/>
      <c r="C77" s="194"/>
      <c r="D77" s="298"/>
      <c r="E77" s="300"/>
      <c r="F77" s="250"/>
      <c r="G77" s="316"/>
      <c r="H77" s="316"/>
      <c r="I77" s="316"/>
      <c r="J77" s="251"/>
      <c r="K77" s="251"/>
      <c r="L77" s="88"/>
      <c r="M77" s="88">
        <f ca="1">IFERROR(COLUMN(INDIRECT(K77&amp;1)),6)</f>
        <v>6</v>
      </c>
    </row>
    <row r="78" spans="1:19" s="89" customFormat="1" x14ac:dyDescent="0.25">
      <c r="A78" s="188">
        <v>3</v>
      </c>
      <c r="B78" s="249"/>
      <c r="C78" s="194"/>
      <c r="D78" s="298"/>
      <c r="E78" s="300"/>
      <c r="F78" s="250"/>
      <c r="G78" s="316"/>
      <c r="H78" s="316"/>
      <c r="I78" s="316"/>
      <c r="J78" s="251"/>
      <c r="K78" s="251"/>
      <c r="L78" s="88"/>
      <c r="M78" s="88">
        <f ca="1">IFERROR(COLUMN(INDIRECT(K78&amp;1)),6)</f>
        <v>6</v>
      </c>
    </row>
    <row r="79" spans="1:19" s="89" customFormat="1" ht="12.75" customHeight="1" x14ac:dyDescent="0.25">
      <c r="A79" s="135"/>
      <c r="B79" s="138"/>
      <c r="C79" s="137"/>
      <c r="D79" s="318"/>
      <c r="E79" s="319"/>
      <c r="F79" s="248"/>
      <c r="G79" s="317"/>
      <c r="H79" s="317"/>
      <c r="I79" s="317"/>
      <c r="J79" s="252"/>
      <c r="K79" s="252"/>
      <c r="L79" s="88"/>
      <c r="M79" s="88"/>
    </row>
    <row r="80" spans="1:19" s="89" customFormat="1" ht="12.75" hidden="1" customHeight="1" x14ac:dyDescent="0.25">
      <c r="A80" s="62"/>
      <c r="B80" s="314"/>
      <c r="C80" s="315"/>
      <c r="D80" s="62"/>
      <c r="E80" s="62"/>
      <c r="F80" s="139"/>
      <c r="G80" s="140"/>
      <c r="H80" s="141"/>
      <c r="I80" s="139"/>
      <c r="J80" s="140"/>
      <c r="K80" s="141"/>
      <c r="L80" s="88"/>
      <c r="M80" s="88"/>
    </row>
    <row r="81" spans="1:13" s="89" customFormat="1" ht="12.75" hidden="1" customHeight="1" x14ac:dyDescent="0.25">
      <c r="A81" s="62"/>
      <c r="B81" s="314"/>
      <c r="C81" s="315"/>
      <c r="D81" s="62"/>
      <c r="E81" s="62"/>
      <c r="F81" s="139"/>
      <c r="G81" s="140"/>
      <c r="H81" s="141"/>
      <c r="I81" s="139"/>
      <c r="J81" s="140"/>
      <c r="K81" s="141"/>
      <c r="L81" s="88"/>
      <c r="M81" s="88"/>
    </row>
    <row r="82" spans="1:13" s="89" customFormat="1" x14ac:dyDescent="0.25">
      <c r="A82" s="79"/>
      <c r="B82" s="79"/>
      <c r="C82" s="79"/>
      <c r="D82" s="79"/>
      <c r="E82" s="79"/>
      <c r="F82" s="79"/>
      <c r="G82" s="86"/>
      <c r="H82" s="86"/>
      <c r="I82" s="86"/>
      <c r="J82" s="79"/>
      <c r="K82" s="79"/>
      <c r="L82" s="88"/>
      <c r="M82" s="88"/>
    </row>
    <row r="83" spans="1:13" s="89" customFormat="1" ht="26.25" customHeight="1" x14ac:dyDescent="0.25">
      <c r="A83" s="309" t="s">
        <v>961</v>
      </c>
      <c r="B83" s="310"/>
      <c r="C83" s="310"/>
      <c r="D83" s="310"/>
      <c r="E83" s="310"/>
      <c r="F83" s="310"/>
      <c r="G83" s="310"/>
      <c r="H83" s="310"/>
      <c r="I83" s="310"/>
      <c r="J83" s="310"/>
      <c r="K83" s="311"/>
      <c r="L83" s="88"/>
      <c r="M83" s="88"/>
    </row>
    <row r="84" spans="1:13" s="183" customFormat="1" x14ac:dyDescent="0.25"/>
    <row r="85" spans="1:13" s="183" customFormat="1" x14ac:dyDescent="0.25">
      <c r="A85" s="188" t="s">
        <v>228</v>
      </c>
      <c r="B85" s="188"/>
      <c r="C85" s="205">
        <f>B76</f>
        <v>0</v>
      </c>
    </row>
    <row r="86" spans="1:13" s="89" customFormat="1" ht="54" customHeight="1" x14ac:dyDescent="0.25">
      <c r="A86" s="298"/>
      <c r="B86" s="299"/>
      <c r="C86" s="299"/>
      <c r="D86" s="299"/>
      <c r="E86" s="299"/>
      <c r="F86" s="299"/>
      <c r="G86" s="299"/>
      <c r="H86" s="299"/>
      <c r="I86" s="299"/>
      <c r="J86" s="299"/>
      <c r="K86" s="300"/>
      <c r="L86" s="88"/>
      <c r="M86" s="88"/>
    </row>
    <row r="87" spans="1:13" s="183" customFormat="1" x14ac:dyDescent="0.25">
      <c r="A87" s="184"/>
      <c r="B87" s="189"/>
    </row>
    <row r="88" spans="1:13" s="183" customFormat="1" x14ac:dyDescent="0.25">
      <c r="A88" s="188" t="s">
        <v>241</v>
      </c>
      <c r="B88" s="188"/>
      <c r="C88" s="205">
        <f>B77</f>
        <v>0</v>
      </c>
    </row>
    <row r="89" spans="1:13" s="89" customFormat="1" ht="54" customHeight="1" x14ac:dyDescent="0.25">
      <c r="A89" s="298"/>
      <c r="B89" s="299"/>
      <c r="C89" s="299"/>
      <c r="D89" s="299"/>
      <c r="E89" s="299"/>
      <c r="F89" s="299"/>
      <c r="G89" s="299"/>
      <c r="H89" s="299"/>
      <c r="I89" s="299"/>
      <c r="J89" s="299"/>
      <c r="K89" s="300"/>
      <c r="L89" s="88"/>
      <c r="M89" s="88"/>
    </row>
    <row r="90" spans="1:13" s="183" customFormat="1" x14ac:dyDescent="0.25">
      <c r="A90" s="186"/>
      <c r="B90" s="187"/>
      <c r="C90" s="187"/>
      <c r="D90" s="187"/>
      <c r="E90" s="187"/>
      <c r="F90" s="187"/>
      <c r="G90" s="187"/>
      <c r="H90" s="187"/>
    </row>
    <row r="91" spans="1:13" s="183" customFormat="1" x14ac:dyDescent="0.25">
      <c r="A91" s="188" t="s">
        <v>242</v>
      </c>
      <c r="B91" s="188"/>
      <c r="C91" s="205">
        <f>B78</f>
        <v>0</v>
      </c>
    </row>
    <row r="92" spans="1:13" s="89" customFormat="1" ht="54" customHeight="1" x14ac:dyDescent="0.25">
      <c r="A92" s="298"/>
      <c r="B92" s="299"/>
      <c r="C92" s="299"/>
      <c r="D92" s="299"/>
      <c r="E92" s="299"/>
      <c r="F92" s="299"/>
      <c r="G92" s="299"/>
      <c r="H92" s="299"/>
      <c r="I92" s="299"/>
      <c r="J92" s="299"/>
      <c r="K92" s="300"/>
      <c r="L92" s="88"/>
      <c r="M92" s="88"/>
    </row>
    <row r="93" spans="1:13" s="183" customFormat="1" x14ac:dyDescent="0.25">
      <c r="A93" s="185"/>
      <c r="B93" s="185"/>
    </row>
    <row r="94" spans="1:13" s="89" customFormat="1" ht="33" customHeight="1" x14ac:dyDescent="0.25">
      <c r="A94" s="309" t="s">
        <v>972</v>
      </c>
      <c r="B94" s="310"/>
      <c r="C94" s="310"/>
      <c r="D94" s="310"/>
      <c r="E94" s="310"/>
      <c r="F94" s="310"/>
      <c r="G94" s="310"/>
      <c r="H94" s="310"/>
      <c r="I94" s="310"/>
      <c r="J94" s="310"/>
      <c r="K94" s="311"/>
      <c r="L94" s="88"/>
      <c r="M94" s="88"/>
    </row>
    <row r="95" spans="1:13" s="89" customFormat="1" x14ac:dyDescent="0.25">
      <c r="A95" s="71"/>
      <c r="B95" s="71"/>
      <c r="C95" s="71"/>
      <c r="D95" s="71"/>
      <c r="E95" s="71"/>
      <c r="F95" s="71"/>
      <c r="G95" s="71"/>
      <c r="H95" s="71"/>
      <c r="I95" s="71"/>
      <c r="J95" s="71"/>
      <c r="K95" s="71"/>
      <c r="L95" s="88"/>
      <c r="M95" s="88"/>
    </row>
    <row r="96" spans="1:13" s="89" customFormat="1" ht="54" customHeight="1" x14ac:dyDescent="0.25">
      <c r="A96" s="298"/>
      <c r="B96" s="299"/>
      <c r="C96" s="299"/>
      <c r="D96" s="299"/>
      <c r="E96" s="299"/>
      <c r="F96" s="299"/>
      <c r="G96" s="299"/>
      <c r="H96" s="299"/>
      <c r="I96" s="299"/>
      <c r="J96" s="299"/>
      <c r="K96" s="300"/>
      <c r="L96" s="88"/>
      <c r="M96" s="88"/>
    </row>
    <row r="97" spans="1:19" s="89" customFormat="1" x14ac:dyDescent="0.25">
      <c r="A97" s="142"/>
      <c r="B97" s="142"/>
      <c r="C97" s="142"/>
      <c r="D97" s="142"/>
      <c r="E97" s="142"/>
      <c r="F97" s="142"/>
      <c r="G97" s="142"/>
      <c r="H97" s="142"/>
      <c r="I97" s="142"/>
      <c r="J97" s="142"/>
      <c r="K97" s="143"/>
      <c r="L97" s="88"/>
      <c r="M97" s="88"/>
    </row>
    <row r="98" spans="1:19" s="89" customFormat="1" ht="35.25" customHeight="1" x14ac:dyDescent="0.25">
      <c r="A98" s="309" t="s">
        <v>962</v>
      </c>
      <c r="B98" s="310"/>
      <c r="C98" s="310"/>
      <c r="D98" s="310"/>
      <c r="E98" s="310"/>
      <c r="F98" s="310"/>
      <c r="G98" s="310"/>
      <c r="H98" s="310"/>
      <c r="I98" s="310"/>
      <c r="J98" s="310"/>
      <c r="K98" s="311"/>
      <c r="L98" s="88"/>
      <c r="M98" s="88"/>
    </row>
    <row r="99" spans="1:19" s="89" customFormat="1" x14ac:dyDescent="0.25">
      <c r="A99" s="71"/>
      <c r="B99" s="71"/>
      <c r="C99" s="71"/>
      <c r="D99" s="71"/>
      <c r="E99" s="71"/>
      <c r="F99" s="71"/>
      <c r="G99" s="71"/>
      <c r="H99" s="71"/>
      <c r="I99" s="71"/>
      <c r="J99" s="71"/>
      <c r="K99" s="71"/>
      <c r="L99" s="88"/>
      <c r="M99" s="88"/>
    </row>
    <row r="100" spans="1:19" s="89" customFormat="1" ht="54" customHeight="1" x14ac:dyDescent="0.25">
      <c r="A100" s="298"/>
      <c r="B100" s="299"/>
      <c r="C100" s="299"/>
      <c r="D100" s="299"/>
      <c r="E100" s="299"/>
      <c r="F100" s="299"/>
      <c r="G100" s="299"/>
      <c r="H100" s="299"/>
      <c r="I100" s="299"/>
      <c r="J100" s="299"/>
      <c r="K100" s="300"/>
      <c r="L100" s="88"/>
      <c r="M100" s="88"/>
    </row>
    <row r="101" spans="1:19" s="145" customFormat="1" x14ac:dyDescent="0.25">
      <c r="A101" s="144"/>
      <c r="B101" s="144"/>
      <c r="C101" s="144"/>
      <c r="D101" s="144"/>
      <c r="E101" s="144"/>
      <c r="F101" s="144"/>
      <c r="G101" s="144"/>
      <c r="K101" s="146"/>
      <c r="L101" s="88"/>
      <c r="M101" s="88"/>
      <c r="N101" s="89"/>
      <c r="O101" s="89"/>
      <c r="P101" s="89"/>
      <c r="Q101" s="89"/>
      <c r="R101" s="89"/>
      <c r="S101" s="89"/>
    </row>
    <row r="102" spans="1:19" s="89" customFormat="1" x14ac:dyDescent="0.25">
      <c r="A102" s="203" t="s">
        <v>960</v>
      </c>
      <c r="B102" s="204"/>
      <c r="C102" s="204"/>
      <c r="D102" s="204"/>
      <c r="E102" s="204"/>
      <c r="F102" s="204"/>
      <c r="G102" s="204"/>
      <c r="H102" s="63"/>
      <c r="I102" s="63"/>
      <c r="J102" s="63"/>
      <c r="K102" s="63"/>
      <c r="L102" s="88"/>
      <c r="M102" s="88"/>
    </row>
    <row r="103" spans="1:19" s="89" customFormat="1" ht="155.25" customHeight="1" x14ac:dyDescent="0.25">
      <c r="A103" s="301"/>
      <c r="B103" s="302"/>
      <c r="C103" s="302"/>
      <c r="D103" s="302"/>
      <c r="E103" s="302"/>
      <c r="F103" s="302"/>
      <c r="G103" s="302"/>
      <c r="H103" s="302"/>
      <c r="I103" s="302"/>
      <c r="J103" s="302"/>
      <c r="K103" s="303"/>
      <c r="L103" s="88"/>
      <c r="M103" s="88"/>
    </row>
    <row r="104" spans="1:19" s="145" customFormat="1" x14ac:dyDescent="0.25">
      <c r="A104" s="144"/>
      <c r="B104" s="144"/>
      <c r="C104" s="144"/>
      <c r="D104" s="144"/>
      <c r="E104" s="144"/>
      <c r="F104" s="144"/>
      <c r="G104" s="144"/>
      <c r="K104" s="146"/>
      <c r="L104" s="88"/>
      <c r="M104" s="88"/>
      <c r="N104" s="89"/>
      <c r="O104" s="89"/>
      <c r="P104" s="89"/>
      <c r="Q104" s="89"/>
      <c r="R104" s="89"/>
      <c r="S104" s="89"/>
    </row>
    <row r="105" spans="1:19" s="89" customFormat="1" x14ac:dyDescent="0.25">
      <c r="A105" s="312" t="s">
        <v>355</v>
      </c>
      <c r="B105" s="313"/>
      <c r="C105" s="313"/>
      <c r="D105" s="313"/>
      <c r="E105" s="313"/>
      <c r="F105" s="313"/>
      <c r="G105" s="313"/>
      <c r="H105" s="313"/>
      <c r="I105" s="313"/>
      <c r="J105" s="313"/>
      <c r="K105" s="313"/>
      <c r="L105" s="88"/>
      <c r="M105" s="88"/>
    </row>
    <row r="106" spans="1:19" s="145" customFormat="1" x14ac:dyDescent="0.25">
      <c r="A106" s="144"/>
      <c r="B106" s="144"/>
      <c r="C106" s="144"/>
      <c r="D106" s="144"/>
      <c r="E106" s="144"/>
      <c r="F106" s="144"/>
      <c r="G106" s="144"/>
      <c r="K106" s="146"/>
      <c r="L106" s="88"/>
      <c r="M106" s="88"/>
      <c r="N106" s="89"/>
      <c r="O106" s="89"/>
      <c r="P106" s="89"/>
      <c r="Q106" s="89"/>
      <c r="R106" s="89"/>
      <c r="S106" s="89"/>
    </row>
    <row r="107" spans="1:19" s="89" customFormat="1" x14ac:dyDescent="0.25">
      <c r="A107" s="142"/>
      <c r="B107" s="142"/>
      <c r="C107" s="142"/>
      <c r="D107" s="142"/>
      <c r="E107" s="142"/>
      <c r="G107" s="142"/>
      <c r="H107" s="142"/>
      <c r="I107" s="142"/>
      <c r="J107" s="147" t="s">
        <v>357</v>
      </c>
      <c r="K107" s="143"/>
      <c r="L107" s="88"/>
      <c r="M107" s="88"/>
    </row>
    <row r="108" spans="1:19" s="89" customFormat="1" ht="28.5" customHeight="1" x14ac:dyDescent="0.25">
      <c r="A108" s="307" t="s">
        <v>358</v>
      </c>
      <c r="B108" s="307"/>
      <c r="C108" s="307"/>
      <c r="D108" s="307"/>
      <c r="E108" s="307"/>
      <c r="F108" s="307"/>
      <c r="G108" s="307"/>
      <c r="H108" s="307"/>
      <c r="I108" s="307"/>
      <c r="J108" s="151" t="str">
        <f>IF(K108=TRUE,"Oui","Non")</f>
        <v>Oui</v>
      </c>
      <c r="K108" s="193" t="b">
        <v>1</v>
      </c>
      <c r="L108" s="88"/>
      <c r="M108" s="88"/>
    </row>
    <row r="109" spans="1:19" s="89" customFormat="1" ht="28.5" customHeight="1" x14ac:dyDescent="0.25">
      <c r="A109" s="307" t="s">
        <v>359</v>
      </c>
      <c r="B109" s="307"/>
      <c r="C109" s="307"/>
      <c r="D109" s="307"/>
      <c r="E109" s="307"/>
      <c r="F109" s="307"/>
      <c r="G109" s="307"/>
      <c r="H109" s="307"/>
      <c r="I109" s="307"/>
      <c r="J109" s="151" t="str">
        <f t="shared" ref="J109:J118" si="0">IF(K109=TRUE,"Oui","Non")</f>
        <v>Oui</v>
      </c>
      <c r="K109" s="193" t="b">
        <v>1</v>
      </c>
      <c r="L109" s="88"/>
      <c r="M109" s="88"/>
    </row>
    <row r="110" spans="1:19" s="145" customFormat="1" ht="28.5" customHeight="1" x14ac:dyDescent="0.25">
      <c r="A110" s="307" t="s">
        <v>213</v>
      </c>
      <c r="B110" s="307"/>
      <c r="C110" s="307"/>
      <c r="D110" s="307"/>
      <c r="E110" s="307"/>
      <c r="F110" s="307"/>
      <c r="G110" s="307"/>
      <c r="H110" s="307"/>
      <c r="I110" s="307"/>
      <c r="J110" s="151" t="str">
        <f t="shared" si="0"/>
        <v>Oui</v>
      </c>
      <c r="K110" s="193" t="b">
        <v>1</v>
      </c>
      <c r="L110" s="88"/>
      <c r="M110" s="88"/>
      <c r="N110" s="89"/>
      <c r="O110" s="89"/>
      <c r="P110" s="89"/>
      <c r="Q110" s="89"/>
      <c r="R110" s="89"/>
      <c r="S110" s="89"/>
    </row>
    <row r="111" spans="1:19" s="89" customFormat="1" ht="28.5" customHeight="1" x14ac:dyDescent="0.25">
      <c r="A111" s="307" t="s">
        <v>196</v>
      </c>
      <c r="B111" s="307"/>
      <c r="C111" s="307"/>
      <c r="D111" s="307"/>
      <c r="E111" s="307"/>
      <c r="F111" s="307"/>
      <c r="G111" s="307"/>
      <c r="H111" s="307"/>
      <c r="I111" s="307"/>
      <c r="J111" s="151" t="str">
        <f t="shared" si="0"/>
        <v>Oui</v>
      </c>
      <c r="K111" s="193" t="b">
        <v>1</v>
      </c>
      <c r="L111" s="88"/>
      <c r="M111" s="88"/>
    </row>
    <row r="112" spans="1:19" s="89" customFormat="1" ht="28.5" customHeight="1" x14ac:dyDescent="0.25">
      <c r="A112" s="307" t="s">
        <v>195</v>
      </c>
      <c r="B112" s="307"/>
      <c r="C112" s="307"/>
      <c r="D112" s="307"/>
      <c r="E112" s="307"/>
      <c r="F112" s="307"/>
      <c r="G112" s="307"/>
      <c r="H112" s="307"/>
      <c r="I112" s="307"/>
      <c r="J112" s="151" t="str">
        <f t="shared" si="0"/>
        <v>Oui</v>
      </c>
      <c r="K112" s="193" t="b">
        <v>1</v>
      </c>
      <c r="L112" s="88"/>
      <c r="M112" s="88"/>
    </row>
    <row r="113" spans="1:19" s="89" customFormat="1" ht="28.5" customHeight="1" x14ac:dyDescent="0.25">
      <c r="A113" s="308" t="s">
        <v>1010</v>
      </c>
      <c r="B113" s="307"/>
      <c r="C113" s="307"/>
      <c r="D113" s="307"/>
      <c r="E113" s="307"/>
      <c r="F113" s="307"/>
      <c r="G113" s="307"/>
      <c r="H113" s="307"/>
      <c r="I113" s="307"/>
      <c r="J113" s="151" t="str">
        <f t="shared" si="0"/>
        <v>Oui</v>
      </c>
      <c r="K113" s="193" t="b">
        <v>1</v>
      </c>
      <c r="L113" s="88"/>
      <c r="M113" s="88"/>
    </row>
    <row r="114" spans="1:19" s="89" customFormat="1" ht="28.5" customHeight="1" x14ac:dyDescent="0.25">
      <c r="A114" s="307" t="s">
        <v>360</v>
      </c>
      <c r="B114" s="307"/>
      <c r="C114" s="307"/>
      <c r="D114" s="307"/>
      <c r="E114" s="307"/>
      <c r="F114" s="307"/>
      <c r="G114" s="307"/>
      <c r="H114" s="307"/>
      <c r="I114" s="307"/>
      <c r="J114" s="151" t="str">
        <f t="shared" si="0"/>
        <v>Oui</v>
      </c>
      <c r="K114" s="193" t="b">
        <v>1</v>
      </c>
      <c r="L114" s="88"/>
      <c r="M114" s="88"/>
    </row>
    <row r="115" spans="1:19" s="89" customFormat="1" ht="28.5" customHeight="1" x14ac:dyDescent="0.25">
      <c r="A115" s="307" t="s">
        <v>194</v>
      </c>
      <c r="B115" s="307"/>
      <c r="C115" s="307"/>
      <c r="D115" s="307"/>
      <c r="E115" s="307"/>
      <c r="F115" s="307"/>
      <c r="G115" s="307"/>
      <c r="H115" s="307"/>
      <c r="I115" s="307"/>
      <c r="J115" s="151" t="str">
        <f t="shared" si="0"/>
        <v>Oui</v>
      </c>
      <c r="K115" s="193" t="b">
        <v>1</v>
      </c>
      <c r="L115" s="88"/>
      <c r="M115" s="88"/>
    </row>
    <row r="116" spans="1:19" s="89" customFormat="1" ht="28.5" customHeight="1" x14ac:dyDescent="0.25">
      <c r="A116" s="308" t="s">
        <v>1006</v>
      </c>
      <c r="B116" s="307"/>
      <c r="C116" s="307"/>
      <c r="D116" s="307"/>
      <c r="E116" s="307"/>
      <c r="F116" s="307"/>
      <c r="G116" s="307"/>
      <c r="H116" s="307"/>
      <c r="I116" s="307"/>
      <c r="J116" s="151" t="str">
        <f t="shared" si="0"/>
        <v>Oui</v>
      </c>
      <c r="K116" s="193" t="b">
        <v>1</v>
      </c>
      <c r="L116" s="88"/>
      <c r="M116" s="88"/>
    </row>
    <row r="117" spans="1:19" s="89" customFormat="1" ht="28.5" customHeight="1" x14ac:dyDescent="0.25">
      <c r="A117" s="307" t="s">
        <v>191</v>
      </c>
      <c r="B117" s="307"/>
      <c r="C117" s="307"/>
      <c r="D117" s="307"/>
      <c r="E117" s="307"/>
      <c r="F117" s="307"/>
      <c r="G117" s="307"/>
      <c r="H117" s="307"/>
      <c r="I117" s="307"/>
      <c r="J117" s="151" t="str">
        <f t="shared" si="0"/>
        <v>Oui</v>
      </c>
      <c r="K117" s="193" t="b">
        <v>1</v>
      </c>
      <c r="L117" s="88"/>
      <c r="M117" s="88"/>
    </row>
    <row r="118" spans="1:19" s="89" customFormat="1" ht="31.5" customHeight="1" x14ac:dyDescent="0.25">
      <c r="A118" s="308" t="s">
        <v>974</v>
      </c>
      <c r="B118" s="307"/>
      <c r="C118" s="307"/>
      <c r="D118" s="307"/>
      <c r="E118" s="307"/>
      <c r="F118" s="307"/>
      <c r="G118" s="307"/>
      <c r="H118" s="307"/>
      <c r="I118" s="307"/>
      <c r="J118" s="151" t="str">
        <f t="shared" si="0"/>
        <v>Oui</v>
      </c>
      <c r="K118" s="193" t="b">
        <v>1</v>
      </c>
      <c r="L118" s="88"/>
      <c r="M118" s="88"/>
    </row>
    <row r="119" spans="1:19" s="145" customFormat="1" x14ac:dyDescent="0.25">
      <c r="A119" s="144"/>
      <c r="B119" s="144"/>
      <c r="C119" s="144"/>
      <c r="D119" s="144"/>
      <c r="E119" s="144"/>
      <c r="F119" s="144"/>
      <c r="G119" s="144"/>
      <c r="K119" s="146"/>
      <c r="L119" s="88"/>
      <c r="M119" s="88"/>
      <c r="N119" s="89"/>
      <c r="O119" s="89"/>
      <c r="P119" s="89"/>
      <c r="Q119" s="89"/>
      <c r="R119" s="89"/>
      <c r="S119" s="89"/>
    </row>
    <row r="120" spans="1:19" s="145" customFormat="1" x14ac:dyDescent="0.25">
      <c r="A120" s="197" t="s">
        <v>956</v>
      </c>
      <c r="B120" s="198"/>
      <c r="C120" s="198"/>
      <c r="D120" s="198"/>
      <c r="E120" s="198"/>
      <c r="F120" s="198"/>
      <c r="G120" s="198"/>
      <c r="H120" s="63"/>
      <c r="I120" s="63"/>
      <c r="J120" s="63"/>
      <c r="K120" s="63"/>
      <c r="L120" s="88"/>
      <c r="M120" s="88"/>
      <c r="N120" s="89"/>
      <c r="O120" s="89"/>
      <c r="P120" s="89"/>
      <c r="Q120" s="89"/>
      <c r="R120" s="89"/>
      <c r="S120" s="89"/>
    </row>
    <row r="121" spans="1:19" s="89" customFormat="1" ht="90.75" customHeight="1" x14ac:dyDescent="0.25">
      <c r="A121" s="298"/>
      <c r="B121" s="299"/>
      <c r="C121" s="299"/>
      <c r="D121" s="299"/>
      <c r="E121" s="299"/>
      <c r="F121" s="299"/>
      <c r="G121" s="299"/>
      <c r="H121" s="299"/>
      <c r="I121" s="299"/>
      <c r="J121" s="299"/>
      <c r="K121" s="300"/>
      <c r="L121" s="88"/>
      <c r="M121" s="88"/>
    </row>
    <row r="122" spans="1:19" s="89" customFormat="1" x14ac:dyDescent="0.25">
      <c r="A122" s="90"/>
      <c r="B122" s="90"/>
      <c r="C122" s="90"/>
      <c r="D122" s="90"/>
      <c r="E122" s="90"/>
      <c r="F122" s="90"/>
      <c r="G122" s="90"/>
      <c r="K122" s="91"/>
      <c r="L122" s="88"/>
      <c r="M122" s="88"/>
    </row>
    <row r="123" spans="1:19" s="89" customFormat="1" x14ac:dyDescent="0.25">
      <c r="A123" s="197" t="s">
        <v>957</v>
      </c>
      <c r="B123" s="198"/>
      <c r="C123" s="198"/>
      <c r="D123" s="198"/>
      <c r="E123" s="198"/>
      <c r="F123" s="198"/>
      <c r="G123" s="198"/>
      <c r="H123" s="63"/>
      <c r="I123" s="63"/>
      <c r="J123" s="63"/>
      <c r="K123" s="63"/>
      <c r="L123" s="88"/>
      <c r="M123" s="88"/>
    </row>
    <row r="124" spans="1:19" s="89" customFormat="1" ht="90.75" customHeight="1" x14ac:dyDescent="0.25">
      <c r="A124" s="301"/>
      <c r="B124" s="302"/>
      <c r="C124" s="302"/>
      <c r="D124" s="302"/>
      <c r="E124" s="302"/>
      <c r="F124" s="302"/>
      <c r="G124" s="302"/>
      <c r="H124" s="302"/>
      <c r="I124" s="302"/>
      <c r="J124" s="302"/>
      <c r="K124" s="303"/>
      <c r="L124" s="88"/>
      <c r="M124" s="88"/>
    </row>
    <row r="125" spans="1:19" s="89" customFormat="1" x14ac:dyDescent="0.25">
      <c r="A125" s="90"/>
      <c r="B125" s="90"/>
      <c r="C125" s="90"/>
      <c r="D125" s="90"/>
      <c r="E125" s="90"/>
      <c r="F125" s="90"/>
      <c r="G125" s="90"/>
      <c r="K125" s="91"/>
      <c r="L125" s="88"/>
      <c r="M125" s="88"/>
    </row>
    <row r="126" spans="1:19" s="89" customFormat="1" x14ac:dyDescent="0.25">
      <c r="A126" s="90"/>
      <c r="B126" s="90"/>
      <c r="C126" s="90"/>
      <c r="D126" s="90"/>
      <c r="E126" s="90"/>
      <c r="F126" s="90"/>
      <c r="G126" s="90"/>
      <c r="K126" s="91"/>
      <c r="L126" s="88"/>
      <c r="M126" s="88"/>
    </row>
    <row r="127" spans="1:19" s="89" customFormat="1" x14ac:dyDescent="0.25">
      <c r="A127" s="90"/>
      <c r="B127" s="90"/>
      <c r="C127" s="90"/>
      <c r="D127" s="90"/>
      <c r="E127" s="90"/>
      <c r="F127" s="90"/>
      <c r="G127" s="90"/>
      <c r="K127" s="91"/>
      <c r="L127" s="88"/>
      <c r="M127" s="88"/>
    </row>
    <row r="128" spans="1:19" s="89" customFormat="1" x14ac:dyDescent="0.25">
      <c r="A128" s="90"/>
      <c r="B128" s="90"/>
      <c r="C128" s="90"/>
      <c r="D128" s="90"/>
      <c r="E128" s="90"/>
      <c r="F128" s="90"/>
      <c r="G128" s="90"/>
      <c r="H128" s="31"/>
      <c r="I128" s="31"/>
      <c r="J128" s="31"/>
      <c r="K128" s="91"/>
      <c r="L128" s="88"/>
      <c r="M128" s="88"/>
    </row>
    <row r="129" spans="1:13" s="89" customFormat="1" x14ac:dyDescent="0.25">
      <c r="A129" s="90"/>
      <c r="B129" s="90"/>
      <c r="C129" s="90"/>
      <c r="D129" s="90"/>
      <c r="E129" s="90"/>
      <c r="F129" s="90"/>
      <c r="G129" s="90"/>
      <c r="H129" s="31"/>
      <c r="I129" s="31"/>
      <c r="J129" s="31"/>
      <c r="K129" s="91"/>
      <c r="L129" s="88"/>
      <c r="M129" s="88"/>
    </row>
    <row r="130" spans="1:13" s="89" customFormat="1" x14ac:dyDescent="0.25">
      <c r="A130" s="90"/>
      <c r="B130" s="90"/>
      <c r="C130" s="90"/>
      <c r="D130" s="90"/>
      <c r="E130" s="90"/>
      <c r="F130" s="90"/>
      <c r="G130" s="90"/>
      <c r="H130" s="31"/>
      <c r="I130" s="31"/>
      <c r="J130" s="31"/>
      <c r="K130" s="91"/>
      <c r="L130" s="88"/>
      <c r="M130" s="88"/>
    </row>
    <row r="131" spans="1:13" s="89" customFormat="1" x14ac:dyDescent="0.25">
      <c r="A131" s="90"/>
      <c r="B131" s="90"/>
      <c r="C131" s="90"/>
      <c r="D131" s="90"/>
      <c r="E131" s="90"/>
      <c r="F131" s="90"/>
      <c r="G131" s="90"/>
      <c r="H131" s="31"/>
      <c r="I131" s="31"/>
      <c r="J131" s="31"/>
      <c r="K131" s="91"/>
      <c r="L131" s="88"/>
      <c r="M131" s="88"/>
    </row>
    <row r="132" spans="1:13" x14ac:dyDescent="0.25">
      <c r="A132" s="67"/>
      <c r="B132" s="67"/>
      <c r="C132" s="67"/>
      <c r="D132" s="67"/>
      <c r="E132" s="67"/>
      <c r="F132" s="67"/>
      <c r="G132" s="67"/>
    </row>
    <row r="133" spans="1:13" x14ac:dyDescent="0.25">
      <c r="A133" s="67"/>
      <c r="B133" s="67"/>
      <c r="C133" s="67"/>
      <c r="D133" s="67"/>
      <c r="E133" s="67"/>
      <c r="F133" s="67"/>
      <c r="G133" s="67"/>
    </row>
    <row r="134" spans="1:13" x14ac:dyDescent="0.25">
      <c r="A134" s="67"/>
      <c r="B134" s="67"/>
      <c r="C134" s="67"/>
      <c r="D134" s="67"/>
      <c r="E134" s="67"/>
      <c r="F134" s="67"/>
      <c r="G134" s="67"/>
    </row>
    <row r="135" spans="1:13" x14ac:dyDescent="0.25">
      <c r="A135" s="67"/>
      <c r="B135" s="67"/>
      <c r="C135" s="67"/>
      <c r="D135" s="67"/>
      <c r="E135" s="67"/>
      <c r="F135" s="67"/>
      <c r="G135" s="67"/>
    </row>
    <row r="136" spans="1:13" x14ac:dyDescent="0.25">
      <c r="A136" s="67"/>
      <c r="B136" s="67"/>
      <c r="C136" s="67"/>
      <c r="D136" s="67"/>
      <c r="E136" s="67"/>
      <c r="F136" s="67"/>
      <c r="G136" s="67"/>
    </row>
    <row r="137" spans="1:13" x14ac:dyDescent="0.25">
      <c r="A137" s="67"/>
      <c r="B137" s="67"/>
      <c r="C137" s="67"/>
      <c r="D137" s="67"/>
      <c r="E137" s="67"/>
      <c r="F137" s="67"/>
      <c r="G137" s="67"/>
    </row>
    <row r="138" spans="1:13" x14ac:dyDescent="0.25">
      <c r="A138" s="67"/>
      <c r="B138" s="67"/>
      <c r="C138" s="67"/>
      <c r="D138" s="67"/>
      <c r="E138" s="67"/>
      <c r="F138" s="67"/>
      <c r="G138" s="67"/>
    </row>
    <row r="139" spans="1:13" x14ac:dyDescent="0.25">
      <c r="A139" s="67"/>
      <c r="B139" s="67"/>
      <c r="C139" s="67"/>
      <c r="D139" s="67"/>
      <c r="E139" s="67"/>
      <c r="F139" s="67"/>
      <c r="G139" s="67"/>
    </row>
    <row r="140" spans="1:13" x14ac:dyDescent="0.25">
      <c r="A140" s="67"/>
      <c r="B140" s="67"/>
      <c r="C140" s="67"/>
      <c r="D140" s="67"/>
      <c r="E140" s="67"/>
      <c r="F140" s="67"/>
      <c r="G140" s="67"/>
    </row>
    <row r="141" spans="1:13" x14ac:dyDescent="0.25">
      <c r="A141" s="67"/>
      <c r="B141" s="67"/>
      <c r="C141" s="67"/>
      <c r="D141" s="67"/>
      <c r="E141" s="67"/>
      <c r="F141" s="67"/>
      <c r="G141" s="67"/>
    </row>
    <row r="142" spans="1:13" x14ac:dyDescent="0.25">
      <c r="A142" s="67"/>
      <c r="B142" s="67"/>
      <c r="C142" s="67"/>
      <c r="D142" s="67"/>
      <c r="E142" s="67"/>
      <c r="F142" s="67"/>
      <c r="G142" s="67"/>
    </row>
    <row r="143" spans="1:13" x14ac:dyDescent="0.25">
      <c r="A143" s="67"/>
      <c r="B143" s="67"/>
      <c r="C143" s="67"/>
      <c r="D143" s="67"/>
      <c r="E143" s="67"/>
      <c r="F143" s="67"/>
      <c r="G143" s="67"/>
    </row>
    <row r="144" spans="1:13" x14ac:dyDescent="0.25">
      <c r="A144" s="67"/>
      <c r="B144" s="67"/>
      <c r="C144" s="67"/>
      <c r="D144" s="67"/>
      <c r="E144" s="67"/>
      <c r="F144" s="67"/>
      <c r="G144" s="67"/>
    </row>
    <row r="145" spans="1:7" x14ac:dyDescent="0.25">
      <c r="A145" s="67"/>
      <c r="B145" s="67"/>
      <c r="C145" s="67"/>
      <c r="D145" s="67"/>
      <c r="E145" s="67"/>
      <c r="F145" s="67"/>
      <c r="G145" s="67"/>
    </row>
    <row r="146" spans="1:7" x14ac:dyDescent="0.25">
      <c r="A146" s="67"/>
      <c r="B146" s="67"/>
      <c r="C146" s="67"/>
      <c r="D146" s="67"/>
      <c r="E146" s="67"/>
      <c r="F146" s="67"/>
      <c r="G146" s="67"/>
    </row>
    <row r="147" spans="1:7" x14ac:dyDescent="0.25">
      <c r="A147" s="67"/>
      <c r="B147" s="67"/>
      <c r="C147" s="67"/>
      <c r="D147" s="67"/>
      <c r="E147" s="67"/>
      <c r="F147" s="67"/>
      <c r="G147" s="67"/>
    </row>
    <row r="148" spans="1:7" x14ac:dyDescent="0.25">
      <c r="A148" s="67"/>
      <c r="B148" s="67"/>
      <c r="C148" s="67"/>
      <c r="D148" s="67"/>
      <c r="E148" s="67"/>
      <c r="F148" s="67"/>
      <c r="G148" s="67"/>
    </row>
    <row r="149" spans="1:7" x14ac:dyDescent="0.25">
      <c r="A149" s="67"/>
      <c r="B149" s="67"/>
      <c r="C149" s="67"/>
      <c r="D149" s="67"/>
      <c r="E149" s="67"/>
      <c r="F149" s="67"/>
      <c r="G149" s="67"/>
    </row>
    <row r="150" spans="1:7" x14ac:dyDescent="0.25">
      <c r="A150" s="67"/>
      <c r="B150" s="67"/>
      <c r="C150" s="67"/>
      <c r="D150" s="67"/>
      <c r="E150" s="67"/>
      <c r="F150" s="67"/>
      <c r="G150" s="67"/>
    </row>
    <row r="151" spans="1:7" x14ac:dyDescent="0.25">
      <c r="A151" s="67"/>
      <c r="B151" s="67"/>
      <c r="C151" s="67"/>
      <c r="D151" s="67"/>
      <c r="E151" s="67"/>
      <c r="F151" s="67"/>
      <c r="G151" s="67"/>
    </row>
    <row r="152" spans="1:7" x14ac:dyDescent="0.25">
      <c r="A152" s="67"/>
      <c r="B152" s="67"/>
      <c r="C152" s="67"/>
      <c r="D152" s="67"/>
      <c r="E152" s="67"/>
      <c r="F152" s="67"/>
      <c r="G152" s="67"/>
    </row>
    <row r="153" spans="1:7" x14ac:dyDescent="0.25">
      <c r="A153" s="67"/>
      <c r="B153" s="67"/>
      <c r="C153" s="67"/>
      <c r="D153" s="67"/>
      <c r="E153" s="67"/>
      <c r="F153" s="67"/>
      <c r="G153" s="67"/>
    </row>
    <row r="154" spans="1:7" x14ac:dyDescent="0.25">
      <c r="A154" s="67"/>
      <c r="B154" s="67"/>
      <c r="C154" s="67"/>
      <c r="D154" s="67"/>
      <c r="E154" s="67"/>
      <c r="F154" s="67"/>
      <c r="G154" s="67"/>
    </row>
    <row r="155" spans="1:7" x14ac:dyDescent="0.25">
      <c r="A155" s="67"/>
      <c r="B155" s="67"/>
      <c r="C155" s="67"/>
      <c r="D155" s="67"/>
      <c r="E155" s="67"/>
      <c r="F155" s="67"/>
      <c r="G155" s="67"/>
    </row>
    <row r="156" spans="1:7" x14ac:dyDescent="0.25">
      <c r="A156" s="67"/>
      <c r="B156" s="67"/>
      <c r="C156" s="67"/>
      <c r="D156" s="67"/>
      <c r="E156" s="67"/>
      <c r="F156" s="67"/>
      <c r="G156" s="67"/>
    </row>
    <row r="157" spans="1:7" x14ac:dyDescent="0.25">
      <c r="A157" s="67"/>
      <c r="B157" s="67"/>
      <c r="C157" s="67"/>
      <c r="D157" s="67"/>
      <c r="E157" s="67"/>
      <c r="F157" s="67"/>
      <c r="G157" s="67"/>
    </row>
    <row r="158" spans="1:7" x14ac:dyDescent="0.25">
      <c r="A158" s="67"/>
      <c r="B158" s="67"/>
      <c r="C158" s="67"/>
      <c r="D158" s="67"/>
      <c r="E158" s="67"/>
      <c r="F158" s="67"/>
      <c r="G158" s="67"/>
    </row>
    <row r="159" spans="1:7" x14ac:dyDescent="0.25">
      <c r="A159" s="67"/>
      <c r="B159" s="67"/>
      <c r="C159" s="67"/>
      <c r="D159" s="67"/>
      <c r="E159" s="67"/>
      <c r="F159" s="67"/>
      <c r="G159" s="67"/>
    </row>
    <row r="160" spans="1:7" x14ac:dyDescent="0.25">
      <c r="A160" s="67"/>
      <c r="B160" s="67"/>
      <c r="C160" s="67"/>
      <c r="D160" s="67"/>
      <c r="E160" s="67"/>
      <c r="F160" s="67"/>
      <c r="G160" s="67"/>
    </row>
    <row r="161" spans="1:7" x14ac:dyDescent="0.25">
      <c r="A161" s="67"/>
      <c r="B161" s="67"/>
      <c r="C161" s="67"/>
      <c r="D161" s="67"/>
      <c r="E161" s="67"/>
      <c r="F161" s="67"/>
      <c r="G161" s="67"/>
    </row>
    <row r="162" spans="1:7" x14ac:dyDescent="0.25">
      <c r="A162" s="67"/>
      <c r="B162" s="67"/>
      <c r="C162" s="67"/>
      <c r="D162" s="67"/>
      <c r="E162" s="67"/>
      <c r="F162" s="67"/>
      <c r="G162" s="67"/>
    </row>
    <row r="163" spans="1:7" x14ac:dyDescent="0.25">
      <c r="A163" s="67"/>
      <c r="B163" s="67"/>
      <c r="C163" s="67"/>
      <c r="D163" s="67"/>
      <c r="E163" s="67"/>
      <c r="F163" s="67"/>
      <c r="G163" s="67"/>
    </row>
    <row r="164" spans="1:7" x14ac:dyDescent="0.25">
      <c r="A164" s="67"/>
      <c r="B164" s="67"/>
      <c r="C164" s="67"/>
      <c r="D164" s="67"/>
      <c r="E164" s="67"/>
      <c r="F164" s="67"/>
      <c r="G164" s="67"/>
    </row>
    <row r="165" spans="1:7" x14ac:dyDescent="0.25">
      <c r="A165" s="67"/>
      <c r="B165" s="67"/>
      <c r="C165" s="67"/>
      <c r="D165" s="67"/>
      <c r="E165" s="67"/>
      <c r="F165" s="67"/>
      <c r="G165" s="67"/>
    </row>
    <row r="166" spans="1:7" x14ac:dyDescent="0.25">
      <c r="A166" s="67"/>
      <c r="B166" s="67"/>
      <c r="C166" s="67"/>
      <c r="D166" s="67"/>
      <c r="E166" s="67"/>
      <c r="F166" s="67"/>
      <c r="G166" s="67"/>
    </row>
    <row r="167" spans="1:7" x14ac:dyDescent="0.25">
      <c r="A167" s="67"/>
      <c r="B167" s="67"/>
      <c r="C167" s="67"/>
      <c r="D167" s="67"/>
      <c r="E167" s="67"/>
      <c r="F167" s="67"/>
      <c r="G167" s="67"/>
    </row>
    <row r="168" spans="1:7" x14ac:dyDescent="0.25">
      <c r="A168" s="67"/>
      <c r="B168" s="67"/>
      <c r="C168" s="67"/>
      <c r="D168" s="67"/>
      <c r="E168" s="67"/>
      <c r="F168" s="67"/>
      <c r="G168" s="67"/>
    </row>
    <row r="169" spans="1:7" x14ac:dyDescent="0.25">
      <c r="A169" s="67"/>
      <c r="B169" s="67"/>
      <c r="C169" s="67"/>
      <c r="D169" s="67"/>
      <c r="E169" s="67"/>
      <c r="F169" s="67"/>
      <c r="G169" s="67"/>
    </row>
    <row r="170" spans="1:7" x14ac:dyDescent="0.25">
      <c r="A170" s="67"/>
      <c r="B170" s="67"/>
      <c r="C170" s="67"/>
      <c r="D170" s="67"/>
      <c r="E170" s="67"/>
      <c r="F170" s="67"/>
      <c r="G170" s="67"/>
    </row>
    <row r="171" spans="1:7" x14ac:dyDescent="0.25">
      <c r="A171" s="67"/>
      <c r="B171" s="67"/>
      <c r="C171" s="67"/>
      <c r="D171" s="67"/>
      <c r="E171" s="67"/>
      <c r="F171" s="67"/>
      <c r="G171" s="67"/>
    </row>
    <row r="172" spans="1:7" x14ac:dyDescent="0.25">
      <c r="A172" s="67"/>
      <c r="B172" s="67"/>
      <c r="C172" s="67"/>
      <c r="D172" s="67"/>
      <c r="E172" s="67"/>
      <c r="F172" s="67"/>
      <c r="G172" s="67"/>
    </row>
    <row r="173" spans="1:7" x14ac:dyDescent="0.25">
      <c r="A173" s="67"/>
      <c r="B173" s="67"/>
      <c r="C173" s="67"/>
      <c r="D173" s="67"/>
      <c r="E173" s="67"/>
      <c r="F173" s="67"/>
      <c r="G173" s="67"/>
    </row>
    <row r="174" spans="1:7" x14ac:dyDescent="0.25">
      <c r="A174" s="67"/>
      <c r="B174" s="67"/>
      <c r="C174" s="67"/>
      <c r="D174" s="67"/>
      <c r="E174" s="67"/>
      <c r="F174" s="67"/>
      <c r="G174" s="67"/>
    </row>
    <row r="175" spans="1:7" x14ac:dyDescent="0.25">
      <c r="A175" s="67"/>
      <c r="B175" s="67"/>
      <c r="C175" s="67"/>
      <c r="D175" s="67"/>
      <c r="E175" s="67"/>
      <c r="F175" s="67"/>
      <c r="G175" s="67"/>
    </row>
    <row r="176" spans="1:7" x14ac:dyDescent="0.25">
      <c r="A176" s="67"/>
      <c r="B176" s="67"/>
      <c r="C176" s="67"/>
      <c r="D176" s="67"/>
      <c r="E176" s="67"/>
      <c r="F176" s="67"/>
      <c r="G176" s="67"/>
    </row>
    <row r="177" spans="1:7" x14ac:dyDescent="0.25">
      <c r="A177" s="67"/>
      <c r="B177" s="67"/>
      <c r="C177" s="67"/>
      <c r="D177" s="67"/>
      <c r="E177" s="67"/>
      <c r="F177" s="67"/>
      <c r="G177" s="67"/>
    </row>
    <row r="178" spans="1:7" x14ac:dyDescent="0.25">
      <c r="A178" s="67"/>
      <c r="B178" s="67"/>
      <c r="C178" s="67"/>
      <c r="D178" s="67"/>
      <c r="E178" s="67"/>
      <c r="F178" s="67"/>
      <c r="G178" s="67"/>
    </row>
    <row r="179" spans="1:7" x14ac:dyDescent="0.25">
      <c r="A179" s="67"/>
      <c r="B179" s="67"/>
      <c r="C179" s="67"/>
      <c r="D179" s="67"/>
      <c r="E179" s="67"/>
      <c r="F179" s="67"/>
      <c r="G179" s="67"/>
    </row>
  </sheetData>
  <mergeCells count="83">
    <mergeCell ref="A1:K1"/>
    <mergeCell ref="A3:D3"/>
    <mergeCell ref="A4:D4"/>
    <mergeCell ref="E3:K3"/>
    <mergeCell ref="E4:K4"/>
    <mergeCell ref="A5:D5"/>
    <mergeCell ref="E5:K5"/>
    <mergeCell ref="A15:D15"/>
    <mergeCell ref="E15:K15"/>
    <mergeCell ref="A6:D6"/>
    <mergeCell ref="E6:K6"/>
    <mergeCell ref="A7:D7"/>
    <mergeCell ref="E7:K7"/>
    <mergeCell ref="A8:D8"/>
    <mergeCell ref="E8:K8"/>
    <mergeCell ref="A11:K11"/>
    <mergeCell ref="A13:D13"/>
    <mergeCell ref="A14:D14"/>
    <mergeCell ref="E14:K14"/>
    <mergeCell ref="A9:D9"/>
    <mergeCell ref="E9:K9"/>
    <mergeCell ref="A16:D16"/>
    <mergeCell ref="E16:K16"/>
    <mergeCell ref="A17:D17"/>
    <mergeCell ref="E17:K17"/>
    <mergeCell ref="A21:C21"/>
    <mergeCell ref="A22:C22"/>
    <mergeCell ref="A23:C23"/>
    <mergeCell ref="A24:C24"/>
    <mergeCell ref="A25:C25"/>
    <mergeCell ref="A26:C26"/>
    <mergeCell ref="A27:C27"/>
    <mergeCell ref="A72:K72"/>
    <mergeCell ref="A31:C31"/>
    <mergeCell ref="A33:C33"/>
    <mergeCell ref="A34:C34"/>
    <mergeCell ref="A35:C35"/>
    <mergeCell ref="A36:C36"/>
    <mergeCell ref="A41:G41"/>
    <mergeCell ref="A43:K43"/>
    <mergeCell ref="A61:C61"/>
    <mergeCell ref="A66:G66"/>
    <mergeCell ref="A68:K68"/>
    <mergeCell ref="A70:K70"/>
    <mergeCell ref="B74:C74"/>
    <mergeCell ref="G74:I74"/>
    <mergeCell ref="G75:I75"/>
    <mergeCell ref="D74:E74"/>
    <mergeCell ref="D75:E75"/>
    <mergeCell ref="G76:I76"/>
    <mergeCell ref="G77:I77"/>
    <mergeCell ref="D76:E76"/>
    <mergeCell ref="D77:E77"/>
    <mergeCell ref="B80:C80"/>
    <mergeCell ref="A113:I113"/>
    <mergeCell ref="B81:C81"/>
    <mergeCell ref="G78:I78"/>
    <mergeCell ref="G79:I79"/>
    <mergeCell ref="D78:E78"/>
    <mergeCell ref="D79:E79"/>
    <mergeCell ref="A98:K98"/>
    <mergeCell ref="A100:K100"/>
    <mergeCell ref="A86:K86"/>
    <mergeCell ref="A103:K103"/>
    <mergeCell ref="A83:K83"/>
    <mergeCell ref="A89:K89"/>
    <mergeCell ref="A92:K92"/>
    <mergeCell ref="A121:K121"/>
    <mergeCell ref="A124:K124"/>
    <mergeCell ref="E13:K13"/>
    <mergeCell ref="A115:I115"/>
    <mergeCell ref="A116:I116"/>
    <mergeCell ref="A117:I117"/>
    <mergeCell ref="A118:I118"/>
    <mergeCell ref="A94:K94"/>
    <mergeCell ref="A96:K96"/>
    <mergeCell ref="A114:I114"/>
    <mergeCell ref="A105:K105"/>
    <mergeCell ref="A108:I108"/>
    <mergeCell ref="A109:I109"/>
    <mergeCell ref="A110:I110"/>
    <mergeCell ref="A111:I111"/>
    <mergeCell ref="A112:I112"/>
  </mergeCells>
  <conditionalFormatting sqref="D47:D52">
    <cfRule type="expression" dxfId="239" priority="6">
      <formula>$K$45=FALSE</formula>
    </cfRule>
  </conditionalFormatting>
  <conditionalFormatting sqref="D56:D59">
    <cfRule type="expression" dxfId="238" priority="5">
      <formula>$K$45=FALSE</formula>
    </cfRule>
  </conditionalFormatting>
  <conditionalFormatting sqref="F56:F59">
    <cfRule type="expression" dxfId="237" priority="4">
      <formula>$K$45=FALSE</formula>
    </cfRule>
  </conditionalFormatting>
  <conditionalFormatting sqref="G56:G59">
    <cfRule type="expression" dxfId="236" priority="3">
      <formula>$K$45=FALSE</formula>
    </cfRule>
  </conditionalFormatting>
  <conditionalFormatting sqref="A68">
    <cfRule type="expression" dxfId="235" priority="2">
      <formula>$K$45=FALSE</formula>
    </cfRule>
  </conditionalFormatting>
  <conditionalFormatting sqref="G63">
    <cfRule type="expression" dxfId="234" priority="1">
      <formula>$K$45=FALSE</formula>
    </cfRule>
  </conditionalFormatting>
  <pageMargins left="0.23622047244094491" right="0.23622047244094491" top="0.74803149606299213" bottom="0.74803149606299213" header="0.31496062992125984" footer="0.31496062992125984"/>
  <pageSetup paperSize="8" fitToHeight="0" orientation="landscape" r:id="rId1"/>
  <headerFooter alignWithMargins="0">
    <oddHeader>&amp;L&amp;12LIVRE 2 - CONTROLE DES MISSIONS NON PIE 2019&amp;RCTR-CSR</oddHeader>
    <oddFooter>&amp;C&amp;A&amp;R&amp;P/&amp;N</oddFooter>
  </headerFooter>
  <rowBreaks count="2" manualBreakCount="2">
    <brk id="69" max="10" man="1"/>
    <brk id="9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181" r:id="rId4" name="Check Box 13">
              <controlPr defaultSize="0" autoFill="0" autoLine="0" autoPict="0" altText="vink aan bij aanwezigheid">
                <anchor moveWithCells="1">
                  <from>
                    <xdr:col>10</xdr:col>
                    <xdr:colOff>1190625</xdr:colOff>
                    <xdr:row>112</xdr:row>
                    <xdr:rowOff>104775</xdr:rowOff>
                  </from>
                  <to>
                    <xdr:col>10</xdr:col>
                    <xdr:colOff>1400175</xdr:colOff>
                    <xdr:row>112</xdr:row>
                    <xdr:rowOff>257175</xdr:rowOff>
                  </to>
                </anchor>
              </controlPr>
            </control>
          </mc:Choice>
        </mc:AlternateContent>
        <mc:AlternateContent xmlns:mc="http://schemas.openxmlformats.org/markup-compatibility/2006">
          <mc:Choice Requires="x14">
            <control shapeId="7182" r:id="rId5" name="Check Box 14">
              <controlPr defaultSize="0" autoFill="0" autoLine="0" autoPict="0" altText="vink aan bij aanwezigheid">
                <anchor moveWithCells="1">
                  <from>
                    <xdr:col>10</xdr:col>
                    <xdr:colOff>1190625</xdr:colOff>
                    <xdr:row>113</xdr:row>
                    <xdr:rowOff>104775</xdr:rowOff>
                  </from>
                  <to>
                    <xdr:col>10</xdr:col>
                    <xdr:colOff>1400175</xdr:colOff>
                    <xdr:row>113</xdr:row>
                    <xdr:rowOff>257175</xdr:rowOff>
                  </to>
                </anchor>
              </controlPr>
            </control>
          </mc:Choice>
        </mc:AlternateContent>
        <mc:AlternateContent xmlns:mc="http://schemas.openxmlformats.org/markup-compatibility/2006">
          <mc:Choice Requires="x14">
            <control shapeId="7183" r:id="rId6" name="Check Box 15">
              <controlPr defaultSize="0" autoFill="0" autoLine="0" autoPict="0" altText="vink aan bij aanwezigheid">
                <anchor moveWithCells="1">
                  <from>
                    <xdr:col>10</xdr:col>
                    <xdr:colOff>1190625</xdr:colOff>
                    <xdr:row>114</xdr:row>
                    <xdr:rowOff>114300</xdr:rowOff>
                  </from>
                  <to>
                    <xdr:col>10</xdr:col>
                    <xdr:colOff>1400175</xdr:colOff>
                    <xdr:row>114</xdr:row>
                    <xdr:rowOff>266700</xdr:rowOff>
                  </to>
                </anchor>
              </controlPr>
            </control>
          </mc:Choice>
        </mc:AlternateContent>
        <mc:AlternateContent xmlns:mc="http://schemas.openxmlformats.org/markup-compatibility/2006">
          <mc:Choice Requires="x14">
            <control shapeId="7184" r:id="rId7" name="Check Box 16">
              <controlPr defaultSize="0" autoFill="0" autoLine="0" autoPict="0" altText="vink aan bij aanwezigheid">
                <anchor moveWithCells="1">
                  <from>
                    <xdr:col>10</xdr:col>
                    <xdr:colOff>1190625</xdr:colOff>
                    <xdr:row>115</xdr:row>
                    <xdr:rowOff>114300</xdr:rowOff>
                  </from>
                  <to>
                    <xdr:col>10</xdr:col>
                    <xdr:colOff>1400175</xdr:colOff>
                    <xdr:row>115</xdr:row>
                    <xdr:rowOff>266700</xdr:rowOff>
                  </to>
                </anchor>
              </controlPr>
            </control>
          </mc:Choice>
        </mc:AlternateContent>
        <mc:AlternateContent xmlns:mc="http://schemas.openxmlformats.org/markup-compatibility/2006">
          <mc:Choice Requires="x14">
            <control shapeId="7185" r:id="rId8" name="Check Box 17">
              <controlPr defaultSize="0" autoFill="0" autoLine="0" autoPict="0" altText="vink aan bij aanwezigheid">
                <anchor moveWithCells="1">
                  <from>
                    <xdr:col>10</xdr:col>
                    <xdr:colOff>1190625</xdr:colOff>
                    <xdr:row>110</xdr:row>
                    <xdr:rowOff>85725</xdr:rowOff>
                  </from>
                  <to>
                    <xdr:col>10</xdr:col>
                    <xdr:colOff>1400175</xdr:colOff>
                    <xdr:row>110</xdr:row>
                    <xdr:rowOff>257175</xdr:rowOff>
                  </to>
                </anchor>
              </controlPr>
            </control>
          </mc:Choice>
        </mc:AlternateContent>
        <mc:AlternateContent xmlns:mc="http://schemas.openxmlformats.org/markup-compatibility/2006">
          <mc:Choice Requires="x14">
            <control shapeId="7187" r:id="rId9" name="Check Box 19">
              <controlPr defaultSize="0" autoFill="0" autoLine="0" autoPict="0" altText="vink aan bij aanwezigheid">
                <anchor moveWithCells="1">
                  <from>
                    <xdr:col>10</xdr:col>
                    <xdr:colOff>1190625</xdr:colOff>
                    <xdr:row>111</xdr:row>
                    <xdr:rowOff>123825</xdr:rowOff>
                  </from>
                  <to>
                    <xdr:col>10</xdr:col>
                    <xdr:colOff>1400175</xdr:colOff>
                    <xdr:row>111</xdr:row>
                    <xdr:rowOff>266700</xdr:rowOff>
                  </to>
                </anchor>
              </controlPr>
            </control>
          </mc:Choice>
        </mc:AlternateContent>
        <mc:AlternateContent xmlns:mc="http://schemas.openxmlformats.org/markup-compatibility/2006">
          <mc:Choice Requires="x14">
            <control shapeId="7188" r:id="rId10" name="Check Box 20">
              <controlPr defaultSize="0" autoFill="0" autoLine="0" autoPict="0" altText="vink aan bij aanwezigheid">
                <anchor moveWithCells="1">
                  <from>
                    <xdr:col>10</xdr:col>
                    <xdr:colOff>1190625</xdr:colOff>
                    <xdr:row>109</xdr:row>
                    <xdr:rowOff>76200</xdr:rowOff>
                  </from>
                  <to>
                    <xdr:col>10</xdr:col>
                    <xdr:colOff>1400175</xdr:colOff>
                    <xdr:row>109</xdr:row>
                    <xdr:rowOff>228600</xdr:rowOff>
                  </to>
                </anchor>
              </controlPr>
            </control>
          </mc:Choice>
        </mc:AlternateContent>
        <mc:AlternateContent xmlns:mc="http://schemas.openxmlformats.org/markup-compatibility/2006">
          <mc:Choice Requires="x14">
            <control shapeId="7190" r:id="rId11" name="Check Box 22">
              <controlPr defaultSize="0" autoFill="0" autoLine="0" autoPict="0" altText="vink aan bij aanwezigheid">
                <anchor moveWithCells="1">
                  <from>
                    <xdr:col>10</xdr:col>
                    <xdr:colOff>1190625</xdr:colOff>
                    <xdr:row>116</xdr:row>
                    <xdr:rowOff>114300</xdr:rowOff>
                  </from>
                  <to>
                    <xdr:col>10</xdr:col>
                    <xdr:colOff>1400175</xdr:colOff>
                    <xdr:row>116</xdr:row>
                    <xdr:rowOff>266700</xdr:rowOff>
                  </to>
                </anchor>
              </controlPr>
            </control>
          </mc:Choice>
        </mc:AlternateContent>
        <mc:AlternateContent xmlns:mc="http://schemas.openxmlformats.org/markup-compatibility/2006">
          <mc:Choice Requires="x14">
            <control shapeId="7192" r:id="rId12" name="Check Box 24">
              <controlPr defaultSize="0" autoFill="0" autoLine="0" autoPict="0" altText="vink aan bij aanwezigheid">
                <anchor moveWithCells="1">
                  <from>
                    <xdr:col>10</xdr:col>
                    <xdr:colOff>1190625</xdr:colOff>
                    <xdr:row>108</xdr:row>
                    <xdr:rowOff>76200</xdr:rowOff>
                  </from>
                  <to>
                    <xdr:col>10</xdr:col>
                    <xdr:colOff>1400175</xdr:colOff>
                    <xdr:row>108</xdr:row>
                    <xdr:rowOff>257175</xdr:rowOff>
                  </to>
                </anchor>
              </controlPr>
            </control>
          </mc:Choice>
        </mc:AlternateContent>
        <mc:AlternateContent xmlns:mc="http://schemas.openxmlformats.org/markup-compatibility/2006">
          <mc:Choice Requires="x14">
            <control shapeId="7193" r:id="rId13" name="Check Box 25">
              <controlPr defaultSize="0" autoFill="0" autoLine="0" autoPict="0" altText="vink aan bij aanwezigheid">
                <anchor moveWithCells="1">
                  <from>
                    <xdr:col>10</xdr:col>
                    <xdr:colOff>1181100</xdr:colOff>
                    <xdr:row>107</xdr:row>
                    <xdr:rowOff>85725</xdr:rowOff>
                  </from>
                  <to>
                    <xdr:col>10</xdr:col>
                    <xdr:colOff>1400175</xdr:colOff>
                    <xdr:row>107</xdr:row>
                    <xdr:rowOff>257175</xdr:rowOff>
                  </to>
                </anchor>
              </controlPr>
            </control>
          </mc:Choice>
        </mc:AlternateContent>
        <mc:AlternateContent xmlns:mc="http://schemas.openxmlformats.org/markup-compatibility/2006">
          <mc:Choice Requires="x14">
            <control shapeId="7194" r:id="rId14" name="Check Box 26">
              <controlPr defaultSize="0" autoFill="0" autoLine="0" autoPict="0" altText="vink aan bij aanwezigheid">
                <anchor moveWithCells="1">
                  <from>
                    <xdr:col>10</xdr:col>
                    <xdr:colOff>1209675</xdr:colOff>
                    <xdr:row>117</xdr:row>
                    <xdr:rowOff>104775</xdr:rowOff>
                  </from>
                  <to>
                    <xdr:col>10</xdr:col>
                    <xdr:colOff>1409700</xdr:colOff>
                    <xdr:row>117</xdr:row>
                    <xdr:rowOff>257175</xdr:rowOff>
                  </to>
                </anchor>
              </controlPr>
            </control>
          </mc:Choice>
        </mc:AlternateContent>
        <mc:AlternateContent xmlns:mc="http://schemas.openxmlformats.org/markup-compatibility/2006">
          <mc:Choice Requires="x14">
            <control shapeId="7197" r:id="rId15" name="Check Box 29">
              <controlPr defaultSize="0" autoFill="0" autoLine="0" autoPict="0" altText="vink aan bij aanwezigheid">
                <anchor moveWithCells="1">
                  <from>
                    <xdr:col>4</xdr:col>
                    <xdr:colOff>228600</xdr:colOff>
                    <xdr:row>44</xdr:row>
                    <xdr:rowOff>28575</xdr:rowOff>
                  </from>
                  <to>
                    <xdr:col>4</xdr:col>
                    <xdr:colOff>409575</xdr:colOff>
                    <xdr:row>44</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'https://plaza.fsmanet.be/COMMISSIES EN WERKGROEPEN/A. wettelijke opdrachten/Commissie kwaliteitscontrole/_WIP/Administration/Guides CQ/2016/Comments CCQ/[CQ 2016 - Boek2 - v26042016 vormingsessie.xlsx]Grille Stassin'!#REF!</xm:f>
          </x14:formula1>
          <xm:sqref>L80:L81</xm:sqref>
        </x14:dataValidation>
        <x14:dataValidation type="list" allowBlank="1" showInputMessage="1" showErrorMessage="1">
          <x14:formula1>
            <xm:f>'https://plaza.fsmanet.be/COMMISSIES EN WERKGROEPEN/A. wettelijke opdrachten/Commissie kwaliteitscontrole/_WIP/Administration/Guides CQ/2016/Comments CCQ/[CQ 2016 - Boek2 - v26042016 vormingsessie.xlsx]Grille Stassin'!#REF!</xm:f>
          </x14:formula1>
          <xm:sqref>D80:D81 E10:K10 E82:F82</xm:sqref>
        </x14:dataValidation>
        <x14:dataValidation type="list" allowBlank="1" showInputMessage="1" showErrorMessage="1">
          <x14:formula1>
            <xm:f>Formules!$A$102:$A$103</xm:f>
          </x14:formula1>
          <xm:sqref>E7:K9</xm:sqref>
        </x14:dataValidation>
        <x14:dataValidation type="list" allowBlank="1" showInputMessage="1" showErrorMessage="1">
          <x14:formula1>
            <xm:f>Formules!$B$18:$B$26</xm:f>
          </x14:formula1>
          <xm:sqref>E16:K16</xm:sqref>
        </x14:dataValidation>
        <x14:dataValidation type="list" allowBlank="1" showInputMessage="1" showErrorMessage="1">
          <x14:formula1>
            <xm:f>Formules!$A$40:$A$58</xm:f>
          </x14:formula1>
          <xm:sqref>D76:E79</xm:sqref>
        </x14:dataValidation>
        <x14:dataValidation type="list" allowBlank="1" showInputMessage="1" showErrorMessage="1">
          <x14:formula1>
            <xm:f>Formules!$A$127:$A$130</xm:f>
          </x14:formula1>
          <xm:sqref>K76:K79</xm:sqref>
        </x14:dataValidation>
        <x14:dataValidation type="list" allowBlank="1" showInputMessage="1" showErrorMessage="1">
          <x14:formula1>
            <xm:f>'https://plaza.fsmanet.be/sites/supervisionauditors/Working Material/Guides/[Livre 1 Organisation du cabinet non PIE 2017.xlsx]Formules'!#REF!</xm:f>
          </x14:formula1>
          <xm:sqref>B90 B87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76"/>
  <sheetViews>
    <sheetView zoomScaleNormal="100" zoomScalePageLayoutView="90" workbookViewId="0">
      <selection activeCell="C17" sqref="C17:L17"/>
    </sheetView>
  </sheetViews>
  <sheetFormatPr defaultColWidth="9.140625" defaultRowHeight="12.75" x14ac:dyDescent="0.2"/>
  <cols>
    <col min="1" max="1" width="2.85546875" style="3" customWidth="1"/>
    <col min="2" max="2" width="18.28515625" style="3" bestFit="1" customWidth="1"/>
    <col min="3" max="3" width="12.85546875" style="3" customWidth="1"/>
    <col min="4" max="4" width="13.28515625" style="3" customWidth="1"/>
    <col min="5" max="5" width="9.140625" style="3"/>
    <col min="6" max="6" width="4.42578125" style="3" customWidth="1"/>
    <col min="7" max="7" width="12.140625" style="3" customWidth="1"/>
    <col min="8" max="8" width="14" style="3" customWidth="1"/>
    <col min="9" max="9" width="9.140625" style="3" customWidth="1"/>
    <col min="10" max="10" width="6" style="3" customWidth="1"/>
    <col min="11" max="11" width="13.140625" style="3" customWidth="1"/>
    <col min="12" max="12" width="12.85546875" style="3" customWidth="1"/>
    <col min="13" max="16384" width="9.140625" style="3"/>
  </cols>
  <sheetData>
    <row r="1" spans="2:13" ht="13.5" thickBot="1" x14ac:dyDescent="0.25">
      <c r="B1" s="396" t="s">
        <v>128</v>
      </c>
      <c r="C1" s="397"/>
      <c r="D1" s="397"/>
      <c r="E1" s="397"/>
      <c r="F1" s="397"/>
      <c r="G1" s="397"/>
      <c r="H1" s="397"/>
      <c r="I1" s="397"/>
      <c r="J1" s="397"/>
      <c r="K1" s="397"/>
      <c r="L1" s="397"/>
      <c r="M1" s="398"/>
    </row>
    <row r="3" spans="2:13" ht="15" x14ac:dyDescent="0.2">
      <c r="F3" s="369" t="s">
        <v>120</v>
      </c>
      <c r="G3" s="370"/>
      <c r="H3" s="371"/>
    </row>
    <row r="4" spans="2:13" x14ac:dyDescent="0.2">
      <c r="F4" s="78"/>
      <c r="G4" s="78"/>
      <c r="H4" s="78"/>
    </row>
    <row r="5" spans="2:13" x14ac:dyDescent="0.2">
      <c r="C5" s="399" t="s">
        <v>564</v>
      </c>
      <c r="D5" s="400"/>
      <c r="E5" s="400"/>
      <c r="F5" s="400"/>
      <c r="G5" s="400"/>
      <c r="H5" s="400"/>
      <c r="I5" s="400"/>
      <c r="J5" s="400"/>
      <c r="K5" s="400"/>
      <c r="L5" s="401"/>
    </row>
    <row r="6" spans="2:13" x14ac:dyDescent="0.2">
      <c r="C6" s="402" t="s">
        <v>559</v>
      </c>
      <c r="D6" s="403"/>
      <c r="E6" s="403"/>
      <c r="F6" s="403"/>
      <c r="G6" s="403"/>
      <c r="H6" s="403"/>
      <c r="I6" s="403"/>
      <c r="J6" s="403"/>
      <c r="K6" s="403"/>
      <c r="L6" s="404"/>
    </row>
    <row r="8" spans="2:13" ht="15" x14ac:dyDescent="0.2">
      <c r="F8" s="369" t="s">
        <v>121</v>
      </c>
      <c r="G8" s="370"/>
      <c r="H8" s="371"/>
    </row>
    <row r="10" spans="2:13" x14ac:dyDescent="0.2">
      <c r="C10" s="399" t="s">
        <v>217</v>
      </c>
      <c r="D10" s="400"/>
      <c r="E10" s="400"/>
      <c r="F10" s="400"/>
      <c r="G10" s="400"/>
      <c r="H10" s="400"/>
      <c r="I10" s="400"/>
      <c r="J10" s="400"/>
      <c r="K10" s="400"/>
      <c r="L10" s="401"/>
    </row>
    <row r="11" spans="2:13" x14ac:dyDescent="0.2">
      <c r="C11" s="405" t="s">
        <v>218</v>
      </c>
      <c r="D11" s="406"/>
      <c r="E11" s="406"/>
      <c r="F11" s="406"/>
      <c r="G11" s="406"/>
      <c r="H11" s="406"/>
      <c r="I11" s="406"/>
      <c r="J11" s="406"/>
      <c r="K11" s="406"/>
      <c r="L11" s="407"/>
    </row>
    <row r="12" spans="2:13" x14ac:dyDescent="0.2">
      <c r="C12" s="402" t="s">
        <v>219</v>
      </c>
      <c r="D12" s="403"/>
      <c r="E12" s="403"/>
      <c r="F12" s="403"/>
      <c r="G12" s="403"/>
      <c r="H12" s="403"/>
      <c r="I12" s="403"/>
      <c r="J12" s="403"/>
      <c r="K12" s="403"/>
      <c r="L12" s="404"/>
    </row>
    <row r="13" spans="2:13" x14ac:dyDescent="0.2">
      <c r="G13" s="4"/>
    </row>
    <row r="14" spans="2:13" ht="15" x14ac:dyDescent="0.2">
      <c r="F14" s="369" t="s">
        <v>122</v>
      </c>
      <c r="G14" s="370"/>
      <c r="H14" s="371"/>
    </row>
    <row r="16" spans="2:13" x14ac:dyDescent="0.2">
      <c r="C16" s="399" t="s">
        <v>565</v>
      </c>
      <c r="D16" s="400"/>
      <c r="E16" s="400"/>
      <c r="F16" s="400"/>
      <c r="G16" s="400"/>
      <c r="H16" s="400"/>
      <c r="I16" s="400"/>
      <c r="J16" s="400"/>
      <c r="K16" s="400"/>
      <c r="L16" s="401"/>
    </row>
    <row r="17" spans="3:17" x14ac:dyDescent="0.2">
      <c r="C17" s="405" t="s">
        <v>1344</v>
      </c>
      <c r="D17" s="406"/>
      <c r="E17" s="406"/>
      <c r="F17" s="406"/>
      <c r="G17" s="406"/>
      <c r="H17" s="406"/>
      <c r="I17" s="406"/>
      <c r="J17" s="406"/>
      <c r="K17" s="406"/>
      <c r="L17" s="407"/>
      <c r="M17" s="81"/>
      <c r="N17" s="81"/>
      <c r="O17" s="81"/>
      <c r="P17" s="81"/>
      <c r="Q17" s="5"/>
    </row>
    <row r="18" spans="3:17" x14ac:dyDescent="0.2">
      <c r="C18" s="402" t="s">
        <v>220</v>
      </c>
      <c r="D18" s="403"/>
      <c r="E18" s="403"/>
      <c r="F18" s="403"/>
      <c r="G18" s="403"/>
      <c r="H18" s="403"/>
      <c r="I18" s="403"/>
      <c r="J18" s="403"/>
      <c r="K18" s="403"/>
      <c r="L18" s="404"/>
    </row>
    <row r="20" spans="3:17" ht="15" x14ac:dyDescent="0.2">
      <c r="F20" s="369" t="s">
        <v>123</v>
      </c>
      <c r="G20" s="370"/>
      <c r="H20" s="371"/>
    </row>
    <row r="21" spans="3:17" x14ac:dyDescent="0.2">
      <c r="F21" s="6"/>
      <c r="G21" s="6"/>
      <c r="H21" s="6"/>
    </row>
    <row r="22" spans="3:17" x14ac:dyDescent="0.2">
      <c r="C22" s="382" t="s">
        <v>966</v>
      </c>
      <c r="D22" s="383"/>
      <c r="E22" s="383"/>
      <c r="F22" s="383"/>
      <c r="G22" s="383"/>
      <c r="H22" s="383"/>
      <c r="I22" s="383"/>
      <c r="J22" s="383"/>
      <c r="K22" s="383"/>
      <c r="L22" s="384"/>
    </row>
    <row r="23" spans="3:17" x14ac:dyDescent="0.2">
      <c r="C23" s="354" t="s">
        <v>14</v>
      </c>
      <c r="D23" s="385"/>
      <c r="E23" s="385"/>
      <c r="F23" s="355"/>
      <c r="G23" s="388" t="s">
        <v>15</v>
      </c>
      <c r="H23" s="389"/>
      <c r="I23" s="389"/>
      <c r="J23" s="389"/>
      <c r="K23" s="389"/>
      <c r="L23" s="390"/>
    </row>
    <row r="24" spans="3:17" x14ac:dyDescent="0.2">
      <c r="C24" s="377"/>
      <c r="D24" s="386"/>
      <c r="E24" s="386"/>
      <c r="F24" s="378"/>
      <c r="G24" s="391" t="s">
        <v>135</v>
      </c>
      <c r="H24" s="392"/>
      <c r="I24" s="392"/>
      <c r="J24" s="392"/>
      <c r="K24" s="392"/>
      <c r="L24" s="393"/>
    </row>
    <row r="25" spans="3:17" x14ac:dyDescent="0.2">
      <c r="C25" s="356"/>
      <c r="D25" s="387"/>
      <c r="E25" s="387"/>
      <c r="F25" s="357"/>
      <c r="G25" s="391" t="s">
        <v>14</v>
      </c>
      <c r="H25" s="392"/>
      <c r="I25" s="392"/>
      <c r="J25" s="393"/>
      <c r="K25" s="391" t="s">
        <v>164</v>
      </c>
      <c r="L25" s="393"/>
      <c r="M25" s="5"/>
    </row>
    <row r="26" spans="3:17" ht="53.25" customHeight="1" x14ac:dyDescent="0.2">
      <c r="C26" s="382" t="s">
        <v>964</v>
      </c>
      <c r="D26" s="383"/>
      <c r="E26" s="383"/>
      <c r="F26" s="384"/>
      <c r="G26" s="382" t="s">
        <v>965</v>
      </c>
      <c r="H26" s="383"/>
      <c r="I26" s="383"/>
      <c r="J26" s="384"/>
      <c r="K26" s="354" t="s">
        <v>136</v>
      </c>
      <c r="L26" s="355"/>
      <c r="M26" s="7"/>
    </row>
    <row r="27" spans="3:17" ht="12.75" customHeight="1" x14ac:dyDescent="0.2">
      <c r="C27" s="382" t="s">
        <v>160</v>
      </c>
      <c r="D27" s="384"/>
      <c r="E27" s="382" t="s">
        <v>161</v>
      </c>
      <c r="F27" s="384"/>
      <c r="G27" s="382" t="s">
        <v>162</v>
      </c>
      <c r="H27" s="384"/>
      <c r="I27" s="394" t="s">
        <v>163</v>
      </c>
      <c r="J27" s="395"/>
      <c r="K27" s="377"/>
      <c r="L27" s="378"/>
      <c r="M27" s="7"/>
    </row>
    <row r="28" spans="3:17" x14ac:dyDescent="0.2">
      <c r="C28" s="82" t="s">
        <v>137</v>
      </c>
      <c r="D28" s="82" t="s">
        <v>138</v>
      </c>
      <c r="E28" s="354" t="s">
        <v>968</v>
      </c>
      <c r="F28" s="355"/>
      <c r="G28" s="82" t="s">
        <v>137</v>
      </c>
      <c r="H28" s="82" t="s">
        <v>138</v>
      </c>
      <c r="I28" s="358" t="s">
        <v>970</v>
      </c>
      <c r="J28" s="358"/>
      <c r="K28" s="377"/>
      <c r="L28" s="378"/>
      <c r="M28" s="7"/>
    </row>
    <row r="29" spans="3:17" ht="57" customHeight="1" x14ac:dyDescent="0.2">
      <c r="C29" s="29" t="s">
        <v>967</v>
      </c>
      <c r="D29" s="29" t="s">
        <v>968</v>
      </c>
      <c r="E29" s="356"/>
      <c r="F29" s="357"/>
      <c r="G29" s="29" t="s">
        <v>969</v>
      </c>
      <c r="H29" s="29" t="s">
        <v>970</v>
      </c>
      <c r="I29" s="358"/>
      <c r="J29" s="358"/>
      <c r="K29" s="356"/>
      <c r="L29" s="357"/>
      <c r="M29" s="7"/>
    </row>
    <row r="30" spans="3:17" x14ac:dyDescent="0.2">
      <c r="C30" s="19"/>
      <c r="D30" s="19"/>
      <c r="E30" s="28"/>
      <c r="F30" s="28"/>
      <c r="G30" s="19"/>
      <c r="H30" s="19"/>
      <c r="I30" s="28"/>
      <c r="J30" s="28"/>
      <c r="K30" s="28"/>
      <c r="L30" s="28"/>
      <c r="M30" s="7"/>
    </row>
    <row r="31" spans="3:17" x14ac:dyDescent="0.2">
      <c r="C31" s="19"/>
      <c r="D31" s="19"/>
      <c r="E31" s="28"/>
      <c r="F31" s="28"/>
      <c r="G31" s="19"/>
      <c r="H31" s="19"/>
      <c r="I31" s="28"/>
      <c r="J31" s="28"/>
      <c r="K31" s="28"/>
      <c r="L31" s="28"/>
      <c r="M31" s="7"/>
    </row>
    <row r="32" spans="3:17" ht="12.75" customHeight="1" x14ac:dyDescent="0.2">
      <c r="C32" s="413" t="s">
        <v>214</v>
      </c>
      <c r="D32" s="414"/>
      <c r="E32" s="414"/>
      <c r="F32" s="414"/>
      <c r="G32" s="414"/>
      <c r="H32" s="414"/>
      <c r="I32" s="414"/>
      <c r="J32" s="414"/>
      <c r="K32" s="414"/>
      <c r="L32" s="415"/>
      <c r="M32" s="7"/>
    </row>
    <row r="33" spans="3:13" x14ac:dyDescent="0.2">
      <c r="C33" s="416" t="s">
        <v>566</v>
      </c>
      <c r="D33" s="417"/>
      <c r="E33" s="417"/>
      <c r="F33" s="417"/>
      <c r="G33" s="417"/>
      <c r="H33" s="417"/>
      <c r="I33" s="417"/>
      <c r="J33" s="417"/>
      <c r="K33" s="417"/>
      <c r="L33" s="418"/>
      <c r="M33" s="7"/>
    </row>
    <row r="34" spans="3:13" x14ac:dyDescent="0.2">
      <c r="C34" s="419" t="s">
        <v>290</v>
      </c>
      <c r="D34" s="420"/>
      <c r="E34" s="420"/>
      <c r="F34" s="420"/>
      <c r="G34" s="420"/>
      <c r="H34" s="420"/>
      <c r="I34" s="420"/>
      <c r="J34" s="420"/>
      <c r="K34" s="420"/>
      <c r="L34" s="421"/>
      <c r="M34" s="7"/>
    </row>
    <row r="35" spans="3:13" x14ac:dyDescent="0.2">
      <c r="C35" s="19"/>
      <c r="D35" s="19"/>
      <c r="E35" s="19"/>
      <c r="F35" s="19"/>
      <c r="G35" s="19"/>
      <c r="H35" s="19"/>
      <c r="I35" s="19"/>
      <c r="J35" s="19"/>
      <c r="K35" s="19"/>
      <c r="L35" s="19"/>
      <c r="M35" s="7"/>
    </row>
    <row r="36" spans="3:13" x14ac:dyDescent="0.2">
      <c r="C36" s="408" t="s">
        <v>226</v>
      </c>
      <c r="D36" s="409"/>
      <c r="E36" s="409"/>
      <c r="F36" s="409"/>
      <c r="G36" s="409"/>
      <c r="H36" s="409"/>
      <c r="I36" s="409"/>
      <c r="J36" s="409"/>
      <c r="K36" s="409"/>
      <c r="L36" s="410"/>
    </row>
    <row r="37" spans="3:13" x14ac:dyDescent="0.2">
      <c r="C37" s="411" t="s">
        <v>1289</v>
      </c>
      <c r="D37" s="380"/>
      <c r="E37" s="380"/>
      <c r="F37" s="380"/>
      <c r="G37" s="380"/>
      <c r="H37" s="380"/>
      <c r="I37" s="380"/>
      <c r="J37" s="380"/>
      <c r="K37" s="380"/>
      <c r="L37" s="381"/>
    </row>
    <row r="38" spans="3:13" ht="12.75" customHeight="1" x14ac:dyDescent="0.2">
      <c r="C38" s="362" t="s">
        <v>291</v>
      </c>
      <c r="D38" s="363"/>
      <c r="E38" s="363"/>
      <c r="F38" s="363"/>
      <c r="G38" s="363"/>
      <c r="H38" s="363"/>
      <c r="I38" s="363"/>
      <c r="J38" s="363"/>
      <c r="K38" s="363"/>
      <c r="L38" s="364"/>
    </row>
    <row r="39" spans="3:13" ht="12.75" customHeight="1" x14ac:dyDescent="0.2">
      <c r="C39" s="351" t="s">
        <v>292</v>
      </c>
      <c r="D39" s="375"/>
      <c r="E39" s="375"/>
      <c r="F39" s="375"/>
      <c r="G39" s="375"/>
      <c r="H39" s="375"/>
      <c r="I39" s="375"/>
      <c r="J39" s="375"/>
      <c r="K39" s="375"/>
      <c r="L39" s="376"/>
    </row>
    <row r="40" spans="3:13" ht="12.75" customHeight="1" x14ac:dyDescent="0.2"/>
    <row r="41" spans="3:13" ht="12.75" customHeight="1" x14ac:dyDescent="0.2">
      <c r="C41" s="408" t="s">
        <v>215</v>
      </c>
      <c r="D41" s="409"/>
      <c r="E41" s="409"/>
      <c r="F41" s="409"/>
      <c r="G41" s="409"/>
      <c r="H41" s="409"/>
      <c r="I41" s="409"/>
      <c r="J41" s="409"/>
      <c r="K41" s="409"/>
      <c r="L41" s="410"/>
    </row>
    <row r="42" spans="3:13" ht="12.75" customHeight="1" x14ac:dyDescent="0.2">
      <c r="C42" s="411" t="s">
        <v>1290</v>
      </c>
      <c r="D42" s="380"/>
      <c r="E42" s="380"/>
      <c r="F42" s="380"/>
      <c r="G42" s="380"/>
      <c r="H42" s="380"/>
      <c r="I42" s="380"/>
      <c r="J42" s="380"/>
      <c r="K42" s="380"/>
      <c r="L42" s="381"/>
    </row>
    <row r="43" spans="3:13" ht="12.75" customHeight="1" x14ac:dyDescent="0.2">
      <c r="C43" s="412" t="s">
        <v>216</v>
      </c>
      <c r="D43" s="367"/>
      <c r="E43" s="367"/>
      <c r="F43" s="367"/>
      <c r="G43" s="367"/>
      <c r="H43" s="367"/>
      <c r="I43" s="367"/>
      <c r="J43" s="367"/>
      <c r="K43" s="367"/>
      <c r="L43" s="368"/>
    </row>
    <row r="44" spans="3:13" ht="12.75" customHeight="1" x14ac:dyDescent="0.2">
      <c r="C44" s="412" t="s">
        <v>221</v>
      </c>
      <c r="D44" s="367"/>
      <c r="E44" s="367"/>
      <c r="F44" s="367"/>
      <c r="G44" s="367"/>
      <c r="H44" s="367"/>
      <c r="I44" s="367"/>
      <c r="J44" s="367"/>
      <c r="K44" s="367"/>
      <c r="L44" s="368"/>
    </row>
    <row r="45" spans="3:13" ht="12.75" customHeight="1" x14ac:dyDescent="0.2">
      <c r="C45" s="412" t="s">
        <v>1224</v>
      </c>
      <c r="D45" s="367"/>
      <c r="E45" s="367"/>
      <c r="F45" s="367"/>
      <c r="G45" s="367"/>
      <c r="H45" s="367"/>
      <c r="I45" s="367"/>
      <c r="J45" s="367"/>
      <c r="K45" s="367"/>
      <c r="L45" s="368"/>
    </row>
    <row r="46" spans="3:13" ht="12.75" customHeight="1" x14ac:dyDescent="0.2">
      <c r="C46" s="362" t="s">
        <v>261</v>
      </c>
      <c r="D46" s="363"/>
      <c r="E46" s="363"/>
      <c r="F46" s="363"/>
      <c r="G46" s="363"/>
      <c r="H46" s="363"/>
      <c r="I46" s="363"/>
      <c r="J46" s="363"/>
      <c r="K46" s="363"/>
      <c r="L46" s="364"/>
    </row>
    <row r="47" spans="3:13" ht="12.75" customHeight="1" x14ac:dyDescent="0.2">
      <c r="C47" s="362" t="s">
        <v>222</v>
      </c>
      <c r="D47" s="363"/>
      <c r="E47" s="363"/>
      <c r="F47" s="363"/>
      <c r="G47" s="363"/>
      <c r="H47" s="363"/>
      <c r="I47" s="363"/>
      <c r="J47" s="363"/>
      <c r="K47" s="363"/>
      <c r="L47" s="364"/>
    </row>
    <row r="48" spans="3:13" ht="12.75" customHeight="1" x14ac:dyDescent="0.2">
      <c r="C48" s="362" t="s">
        <v>571</v>
      </c>
      <c r="D48" s="363"/>
      <c r="E48" s="363"/>
      <c r="F48" s="363"/>
      <c r="G48" s="363"/>
      <c r="H48" s="363"/>
      <c r="I48" s="363"/>
      <c r="J48" s="363"/>
      <c r="K48" s="363"/>
      <c r="L48" s="364"/>
    </row>
    <row r="49" spans="2:12" ht="12.75" customHeight="1" x14ac:dyDescent="0.2">
      <c r="C49" s="362" t="s">
        <v>223</v>
      </c>
      <c r="D49" s="363"/>
      <c r="E49" s="363"/>
      <c r="F49" s="363"/>
      <c r="G49" s="363"/>
      <c r="H49" s="363"/>
      <c r="I49" s="363"/>
      <c r="J49" s="363"/>
      <c r="K49" s="363"/>
      <c r="L49" s="364"/>
    </row>
    <row r="50" spans="2:12" ht="12.75" customHeight="1" x14ac:dyDescent="0.2">
      <c r="C50" s="362" t="s">
        <v>224</v>
      </c>
      <c r="D50" s="363"/>
      <c r="E50" s="363"/>
      <c r="F50" s="363"/>
      <c r="G50" s="363"/>
      <c r="H50" s="363"/>
      <c r="I50" s="363"/>
      <c r="J50" s="363"/>
      <c r="K50" s="363"/>
      <c r="L50" s="364"/>
    </row>
    <row r="51" spans="2:12" ht="12.75" customHeight="1" x14ac:dyDescent="0.2">
      <c r="C51" s="362" t="s">
        <v>225</v>
      </c>
      <c r="D51" s="363"/>
      <c r="E51" s="363"/>
      <c r="F51" s="363"/>
      <c r="G51" s="363"/>
      <c r="H51" s="363"/>
      <c r="I51" s="363"/>
      <c r="J51" s="363"/>
      <c r="K51" s="363"/>
      <c r="L51" s="364"/>
    </row>
    <row r="52" spans="2:12" ht="28.5" customHeight="1" x14ac:dyDescent="0.2">
      <c r="C52" s="351" t="s">
        <v>556</v>
      </c>
      <c r="D52" s="352"/>
      <c r="E52" s="352"/>
      <c r="F52" s="352"/>
      <c r="G52" s="352"/>
      <c r="H52" s="352"/>
      <c r="I52" s="352"/>
      <c r="J52" s="352"/>
      <c r="K52" s="352"/>
      <c r="L52" s="353"/>
    </row>
    <row r="53" spans="2:12" x14ac:dyDescent="0.2">
      <c r="B53" s="8"/>
      <c r="C53" s="8"/>
      <c r="D53" s="8"/>
      <c r="E53" s="8"/>
      <c r="F53" s="8"/>
      <c r="G53" s="8"/>
      <c r="H53" s="8"/>
      <c r="I53" s="8"/>
    </row>
    <row r="54" spans="2:12" ht="12.75" customHeight="1" x14ac:dyDescent="0.2">
      <c r="B54" s="9"/>
      <c r="C54" s="9"/>
      <c r="F54" s="369" t="s">
        <v>132</v>
      </c>
      <c r="G54" s="370"/>
      <c r="H54" s="371"/>
      <c r="I54" s="10"/>
      <c r="J54" s="10"/>
    </row>
    <row r="55" spans="2:12" x14ac:dyDescent="0.2">
      <c r="B55" s="9"/>
      <c r="C55" s="9"/>
      <c r="D55" s="9"/>
      <c r="E55" s="9"/>
      <c r="F55" s="9"/>
      <c r="G55" s="9"/>
      <c r="I55" s="9"/>
    </row>
    <row r="56" spans="2:12" x14ac:dyDescent="0.2">
      <c r="C56" s="379" t="s">
        <v>1291</v>
      </c>
      <c r="D56" s="380"/>
      <c r="E56" s="380"/>
      <c r="F56" s="380"/>
      <c r="G56" s="380"/>
      <c r="H56" s="380"/>
      <c r="I56" s="380"/>
      <c r="J56" s="380"/>
      <c r="K56" s="380"/>
      <c r="L56" s="381"/>
    </row>
    <row r="57" spans="2:12" x14ac:dyDescent="0.2">
      <c r="C57" s="366" t="s">
        <v>278</v>
      </c>
      <c r="D57" s="367"/>
      <c r="E57" s="367"/>
      <c r="F57" s="367"/>
      <c r="G57" s="367"/>
      <c r="H57" s="367"/>
      <c r="I57" s="367"/>
      <c r="J57" s="367"/>
      <c r="K57" s="367"/>
      <c r="L57" s="368"/>
    </row>
    <row r="58" spans="2:12" ht="25.5" customHeight="1" x14ac:dyDescent="0.2">
      <c r="C58" s="366" t="s">
        <v>557</v>
      </c>
      <c r="D58" s="367"/>
      <c r="E58" s="367"/>
      <c r="F58" s="367"/>
      <c r="G58" s="367"/>
      <c r="H58" s="367"/>
      <c r="I58" s="367"/>
      <c r="J58" s="367"/>
      <c r="K58" s="367"/>
      <c r="L58" s="368"/>
    </row>
    <row r="59" spans="2:12" ht="12.75" customHeight="1" x14ac:dyDescent="0.2">
      <c r="C59" s="366" t="s">
        <v>561</v>
      </c>
      <c r="D59" s="367"/>
      <c r="E59" s="367"/>
      <c r="F59" s="367"/>
      <c r="G59" s="367"/>
      <c r="H59" s="367"/>
      <c r="I59" s="367"/>
      <c r="J59" s="367"/>
      <c r="K59" s="367"/>
      <c r="L59" s="368"/>
    </row>
    <row r="60" spans="2:12" ht="12.75" customHeight="1" x14ac:dyDescent="0.2">
      <c r="C60" s="365" t="s">
        <v>562</v>
      </c>
      <c r="D60" s="363"/>
      <c r="E60" s="363"/>
      <c r="F60" s="363"/>
      <c r="G60" s="363"/>
      <c r="H60" s="363"/>
      <c r="I60" s="363"/>
      <c r="J60" s="363"/>
      <c r="K60" s="363"/>
      <c r="L60" s="364"/>
    </row>
    <row r="61" spans="2:12" ht="12.75" customHeight="1" x14ac:dyDescent="0.2">
      <c r="C61" s="366" t="s">
        <v>563</v>
      </c>
      <c r="D61" s="367"/>
      <c r="E61" s="367"/>
      <c r="F61" s="367"/>
      <c r="G61" s="367"/>
      <c r="H61" s="367"/>
      <c r="I61" s="367"/>
      <c r="J61" s="367"/>
      <c r="K61" s="367"/>
      <c r="L61" s="368"/>
    </row>
    <row r="62" spans="2:12" ht="12.75" customHeight="1" x14ac:dyDescent="0.2">
      <c r="C62" s="365" t="s">
        <v>293</v>
      </c>
      <c r="D62" s="363"/>
      <c r="E62" s="363"/>
      <c r="F62" s="363"/>
      <c r="G62" s="363"/>
      <c r="H62" s="363"/>
      <c r="I62" s="363"/>
      <c r="J62" s="363"/>
      <c r="K62" s="363"/>
      <c r="L62" s="364"/>
    </row>
    <row r="63" spans="2:12" ht="12.75" customHeight="1" x14ac:dyDescent="0.2">
      <c r="C63" s="365" t="s">
        <v>1292</v>
      </c>
      <c r="D63" s="363"/>
      <c r="E63" s="363"/>
      <c r="F63" s="363"/>
      <c r="G63" s="363"/>
      <c r="H63" s="363"/>
      <c r="I63" s="363"/>
      <c r="J63" s="363"/>
      <c r="K63" s="363"/>
      <c r="L63" s="364"/>
    </row>
    <row r="64" spans="2:12" x14ac:dyDescent="0.2">
      <c r="C64" s="372" t="s">
        <v>279</v>
      </c>
      <c r="D64" s="373"/>
      <c r="E64" s="373"/>
      <c r="F64" s="373"/>
      <c r="G64" s="373"/>
      <c r="H64" s="373"/>
      <c r="I64" s="373"/>
      <c r="J64" s="373"/>
      <c r="K64" s="373"/>
      <c r="L64" s="374"/>
    </row>
    <row r="65" spans="2:12" ht="12.75" customHeight="1" x14ac:dyDescent="0.2"/>
    <row r="66" spans="2:12" ht="12.75" customHeight="1" x14ac:dyDescent="0.2">
      <c r="F66" s="369" t="s">
        <v>280</v>
      </c>
      <c r="G66" s="370"/>
      <c r="H66" s="371"/>
    </row>
    <row r="67" spans="2:12" x14ac:dyDescent="0.2">
      <c r="F67" s="11"/>
      <c r="G67" s="11"/>
      <c r="H67" s="11"/>
    </row>
    <row r="68" spans="2:12" x14ac:dyDescent="0.2">
      <c r="C68" s="359" t="s">
        <v>572</v>
      </c>
      <c r="D68" s="360"/>
      <c r="E68" s="360"/>
      <c r="F68" s="360"/>
      <c r="G68" s="360"/>
      <c r="H68" s="360"/>
      <c r="I68" s="360"/>
      <c r="J68" s="360"/>
      <c r="K68" s="360"/>
      <c r="L68" s="361"/>
    </row>
    <row r="69" spans="2:12" x14ac:dyDescent="0.2">
      <c r="C69" s="362" t="s">
        <v>1062</v>
      </c>
      <c r="D69" s="363"/>
      <c r="E69" s="363"/>
      <c r="F69" s="363"/>
      <c r="G69" s="363"/>
      <c r="H69" s="363"/>
      <c r="I69" s="363"/>
      <c r="J69" s="363"/>
      <c r="K69" s="363"/>
      <c r="L69" s="364"/>
    </row>
    <row r="70" spans="2:12" x14ac:dyDescent="0.2">
      <c r="C70" s="351" t="s">
        <v>573</v>
      </c>
      <c r="D70" s="352"/>
      <c r="E70" s="352"/>
      <c r="F70" s="352"/>
      <c r="G70" s="352"/>
      <c r="H70" s="352"/>
      <c r="I70" s="352"/>
      <c r="J70" s="352"/>
      <c r="K70" s="352"/>
      <c r="L70" s="353"/>
    </row>
    <row r="73" spans="2:12" ht="84" customHeight="1" x14ac:dyDescent="0.2">
      <c r="B73" s="83" t="s">
        <v>574</v>
      </c>
      <c r="C73" s="350" t="s">
        <v>963</v>
      </c>
      <c r="D73" s="350"/>
      <c r="E73" s="350"/>
      <c r="F73" s="350"/>
      <c r="G73" s="350"/>
      <c r="H73" s="350"/>
      <c r="I73" s="350"/>
      <c r="J73" s="350"/>
      <c r="K73" s="350"/>
      <c r="L73" s="350"/>
    </row>
    <row r="74" spans="2:12" ht="21.75" customHeight="1" x14ac:dyDescent="0.2">
      <c r="B74" s="83" t="s">
        <v>575</v>
      </c>
      <c r="C74" s="350" t="s">
        <v>576</v>
      </c>
      <c r="D74" s="350"/>
      <c r="E74" s="350"/>
      <c r="F74" s="350"/>
      <c r="G74" s="350"/>
      <c r="H74" s="350"/>
      <c r="I74" s="350"/>
      <c r="J74" s="350"/>
      <c r="K74" s="350"/>
      <c r="L74" s="350"/>
    </row>
    <row r="75" spans="2:12" ht="81" customHeight="1" x14ac:dyDescent="0.2">
      <c r="B75" s="83" t="s">
        <v>577</v>
      </c>
      <c r="C75" s="350" t="s">
        <v>353</v>
      </c>
      <c r="D75" s="350"/>
      <c r="E75" s="350"/>
      <c r="F75" s="350"/>
      <c r="G75" s="350"/>
      <c r="H75" s="350"/>
      <c r="I75" s="350"/>
      <c r="J75" s="350"/>
      <c r="K75" s="350"/>
      <c r="L75" s="350"/>
    </row>
    <row r="76" spans="2:12" ht="32.25" customHeight="1" x14ac:dyDescent="0.2">
      <c r="B76" s="83" t="s">
        <v>578</v>
      </c>
      <c r="C76" s="350" t="s">
        <v>1213</v>
      </c>
      <c r="D76" s="350"/>
      <c r="E76" s="350"/>
      <c r="F76" s="350"/>
      <c r="G76" s="350"/>
      <c r="H76" s="350"/>
      <c r="I76" s="350"/>
      <c r="J76" s="350"/>
      <c r="K76" s="350"/>
      <c r="L76" s="350"/>
    </row>
  </sheetData>
  <mergeCells count="65">
    <mergeCell ref="C32:L32"/>
    <mergeCell ref="C33:L33"/>
    <mergeCell ref="C34:L34"/>
    <mergeCell ref="C36:L36"/>
    <mergeCell ref="C46:L46"/>
    <mergeCell ref="C37:L37"/>
    <mergeCell ref="C38:L38"/>
    <mergeCell ref="C44:L44"/>
    <mergeCell ref="F54:H54"/>
    <mergeCell ref="C41:L41"/>
    <mergeCell ref="C42:L42"/>
    <mergeCell ref="C43:L43"/>
    <mergeCell ref="C45:L45"/>
    <mergeCell ref="C47:L47"/>
    <mergeCell ref="C48:L48"/>
    <mergeCell ref="C50:L50"/>
    <mergeCell ref="C51:L51"/>
    <mergeCell ref="C52:L52"/>
    <mergeCell ref="C49:L49"/>
    <mergeCell ref="B1:M1"/>
    <mergeCell ref="F3:H3"/>
    <mergeCell ref="F8:H8"/>
    <mergeCell ref="F14:H14"/>
    <mergeCell ref="F20:H20"/>
    <mergeCell ref="C5:L5"/>
    <mergeCell ref="C6:L6"/>
    <mergeCell ref="C10:L10"/>
    <mergeCell ref="C11:L11"/>
    <mergeCell ref="C12:L12"/>
    <mergeCell ref="C16:L16"/>
    <mergeCell ref="C17:L17"/>
    <mergeCell ref="C18:L18"/>
    <mergeCell ref="C26:F26"/>
    <mergeCell ref="G26:J26"/>
    <mergeCell ref="C27:D27"/>
    <mergeCell ref="E27:F27"/>
    <mergeCell ref="G27:H27"/>
    <mergeCell ref="I27:J27"/>
    <mergeCell ref="C22:L22"/>
    <mergeCell ref="C23:F25"/>
    <mergeCell ref="G23:L23"/>
    <mergeCell ref="G24:L24"/>
    <mergeCell ref="G25:J25"/>
    <mergeCell ref="K25:L25"/>
    <mergeCell ref="E28:F29"/>
    <mergeCell ref="I28:J29"/>
    <mergeCell ref="C68:L68"/>
    <mergeCell ref="C69:L69"/>
    <mergeCell ref="C60:L60"/>
    <mergeCell ref="C61:L61"/>
    <mergeCell ref="F66:H66"/>
    <mergeCell ref="C64:L64"/>
    <mergeCell ref="C59:L59"/>
    <mergeCell ref="C62:L62"/>
    <mergeCell ref="C63:L63"/>
    <mergeCell ref="C39:L39"/>
    <mergeCell ref="K26:L29"/>
    <mergeCell ref="C56:L56"/>
    <mergeCell ref="C58:L58"/>
    <mergeCell ref="C57:L57"/>
    <mergeCell ref="C73:L73"/>
    <mergeCell ref="C74:L74"/>
    <mergeCell ref="C75:L75"/>
    <mergeCell ref="C76:L76"/>
    <mergeCell ref="C70:L70"/>
  </mergeCells>
  <pageMargins left="0.23622047244094491" right="0.23622047244094491" top="0.74803149606299213" bottom="0.74803149606299213" header="0.31496062992125984" footer="0.31496062992125984"/>
  <pageSetup paperSize="8" fitToHeight="0" orientation="landscape" r:id="rId1"/>
  <headerFooter alignWithMargins="0">
    <oddHeader>&amp;L&amp;12LIVRE 2 - CONTROLE DES MISSIONS NON PIE 2019&amp;RCTR-CSR</oddHeader>
    <oddFooter>&amp;C&amp;A&amp;R&amp;P/&amp;N</oddFooter>
  </headerFooter>
  <rowBreaks count="2" manualBreakCount="2">
    <brk id="31" max="16383" man="1"/>
    <brk id="65" max="16383" man="1"/>
  </rowBreaks>
  <ignoredErrors>
    <ignoredError sqref="B73:B7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pageSetUpPr fitToPage="1"/>
  </sheetPr>
  <dimension ref="A1:CP760"/>
  <sheetViews>
    <sheetView zoomScale="80" zoomScaleNormal="80" zoomScaleSheetLayoutView="90" zoomScalePageLayoutView="90" workbookViewId="0">
      <pane ySplit="2" topLeftCell="A3" activePane="bottomLeft" state="frozen"/>
      <selection activeCell="E3" sqref="E3:K3"/>
      <selection pane="bottomLeft" activeCell="B5" sqref="B5"/>
    </sheetView>
  </sheetViews>
  <sheetFormatPr defaultColWidth="9.140625" defaultRowHeight="15" outlineLevelRow="1" x14ac:dyDescent="0.25"/>
  <cols>
    <col min="1" max="1" width="5.28515625" style="245" customWidth="1"/>
    <col min="2" max="2" width="50.7109375" style="38" customWidth="1"/>
    <col min="3" max="3" width="19.7109375" style="77" customWidth="1"/>
    <col min="4" max="4" width="19.7109375" style="38" customWidth="1"/>
    <col min="5" max="5" width="45.7109375" style="38" customWidth="1"/>
    <col min="6" max="6" width="8" style="63" bestFit="1" customWidth="1"/>
    <col min="7" max="7" width="45.7109375" style="38" customWidth="1"/>
    <col min="8" max="8" width="19.7109375" style="38" customWidth="1"/>
    <col min="9" max="9" width="45.7109375" style="38" customWidth="1"/>
    <col min="10" max="10" width="19.7109375" style="38" customWidth="1"/>
    <col min="11" max="11" width="45.7109375" style="38" customWidth="1"/>
    <col min="12" max="12" width="2.7109375" style="53" customWidth="1"/>
    <col min="13" max="13" width="45.7109375" style="38" customWidth="1"/>
    <col min="14" max="16384" width="9.140625" style="31"/>
  </cols>
  <sheetData>
    <row r="1" spans="1:94" x14ac:dyDescent="0.25">
      <c r="A1" s="422" t="s">
        <v>579</v>
      </c>
      <c r="B1" s="423"/>
      <c r="C1" s="423"/>
      <c r="D1" s="423"/>
      <c r="E1" s="423"/>
      <c r="F1" s="423"/>
      <c r="G1" s="423"/>
      <c r="H1" s="423"/>
      <c r="I1" s="423"/>
      <c r="J1" s="423"/>
      <c r="K1" s="423"/>
      <c r="L1" s="30"/>
      <c r="M1" s="30"/>
    </row>
    <row r="2" spans="1:94" s="155" customFormat="1" ht="60" x14ac:dyDescent="0.2">
      <c r="A2" s="240" t="s">
        <v>363</v>
      </c>
      <c r="B2" s="34" t="s">
        <v>13</v>
      </c>
      <c r="C2" s="34" t="s">
        <v>189</v>
      </c>
      <c r="D2" s="34" t="s">
        <v>294</v>
      </c>
      <c r="E2" s="34" t="s">
        <v>656</v>
      </c>
      <c r="F2" s="217" t="s">
        <v>91</v>
      </c>
      <c r="G2" s="218" t="s">
        <v>1255</v>
      </c>
      <c r="H2" s="218" t="s">
        <v>951</v>
      </c>
      <c r="I2" s="217" t="s">
        <v>27</v>
      </c>
      <c r="J2" s="217" t="s">
        <v>952</v>
      </c>
      <c r="K2" s="35" t="s">
        <v>211</v>
      </c>
      <c r="L2" s="36"/>
      <c r="M2" s="32" t="s">
        <v>580</v>
      </c>
    </row>
    <row r="3" spans="1:94" s="37" customFormat="1" x14ac:dyDescent="0.25">
      <c r="A3" s="241" t="s">
        <v>125</v>
      </c>
      <c r="B3" s="158"/>
      <c r="C3" s="76"/>
      <c r="D3" s="158"/>
      <c r="E3" s="158"/>
      <c r="F3" s="167"/>
      <c r="G3" s="256"/>
      <c r="H3" s="256"/>
      <c r="I3" s="256"/>
      <c r="J3" s="256"/>
      <c r="K3" s="256"/>
      <c r="L3" s="49"/>
      <c r="M3" s="256"/>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row>
    <row r="4" spans="1:94" x14ac:dyDescent="0.25">
      <c r="A4" s="242" t="s">
        <v>558</v>
      </c>
      <c r="B4" s="64"/>
      <c r="C4" s="80"/>
      <c r="D4" s="64"/>
      <c r="E4" s="64"/>
      <c r="F4" s="257"/>
      <c r="G4" s="127"/>
      <c r="H4" s="127"/>
      <c r="I4" s="127"/>
      <c r="J4" s="127"/>
      <c r="K4" s="127"/>
      <c r="L4" s="49"/>
      <c r="M4" s="127"/>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row>
    <row r="5" spans="1:94" s="33" customFormat="1" ht="107.25" customHeight="1" outlineLevel="1" x14ac:dyDescent="0.25">
      <c r="A5" s="246">
        <v>1</v>
      </c>
      <c r="B5" s="43" t="s">
        <v>192</v>
      </c>
      <c r="C5" s="219"/>
      <c r="D5" s="43" t="s">
        <v>686</v>
      </c>
      <c r="E5" s="43"/>
      <c r="F5" s="222"/>
      <c r="G5" s="41"/>
      <c r="H5" s="41"/>
      <c r="I5" s="41"/>
      <c r="J5" s="41"/>
      <c r="K5" s="41"/>
      <c r="L5" s="49"/>
      <c r="M5" s="42"/>
    </row>
    <row r="6" spans="1:94" s="33" customFormat="1" ht="30" outlineLevel="1" x14ac:dyDescent="0.25">
      <c r="A6" s="246">
        <v>2</v>
      </c>
      <c r="B6" s="43" t="s">
        <v>118</v>
      </c>
      <c r="C6" s="219"/>
      <c r="D6" s="42" t="s">
        <v>685</v>
      </c>
      <c r="E6" s="42"/>
      <c r="F6" s="222"/>
      <c r="G6" s="41"/>
      <c r="H6" s="41"/>
      <c r="I6" s="41"/>
      <c r="J6" s="41"/>
      <c r="K6" s="41"/>
      <c r="L6" s="49"/>
      <c r="M6" s="42"/>
    </row>
    <row r="7" spans="1:94" s="33" customFormat="1" ht="30" outlineLevel="1" x14ac:dyDescent="0.25">
      <c r="A7" s="246">
        <f>A6+1</f>
        <v>3</v>
      </c>
      <c r="B7" s="43" t="s">
        <v>119</v>
      </c>
      <c r="C7" s="219"/>
      <c r="D7" s="42" t="s">
        <v>687</v>
      </c>
      <c r="E7" s="42"/>
      <c r="F7" s="222"/>
      <c r="G7" s="41"/>
      <c r="H7" s="41"/>
      <c r="I7" s="41"/>
      <c r="J7" s="41"/>
      <c r="K7" s="41"/>
      <c r="L7" s="49"/>
      <c r="M7" s="42"/>
    </row>
    <row r="8" spans="1:94" s="33" customFormat="1" ht="45" outlineLevel="1" x14ac:dyDescent="0.25">
      <c r="A8" s="246">
        <f>A7+1</f>
        <v>4</v>
      </c>
      <c r="B8" s="43" t="s">
        <v>1277</v>
      </c>
      <c r="C8" s="219"/>
      <c r="D8" s="42" t="s">
        <v>689</v>
      </c>
      <c r="E8" s="42"/>
      <c r="F8" s="222"/>
      <c r="G8" s="41"/>
      <c r="H8" s="41"/>
      <c r="I8" s="41"/>
      <c r="J8" s="41"/>
      <c r="K8" s="41"/>
      <c r="L8" s="49"/>
      <c r="M8" s="42"/>
    </row>
    <row r="9" spans="1:94" s="33" customFormat="1" ht="30" outlineLevel="1" x14ac:dyDescent="0.25">
      <c r="A9" s="246">
        <f>A8+1</f>
        <v>5</v>
      </c>
      <c r="B9" s="43" t="s">
        <v>362</v>
      </c>
      <c r="C9" s="219"/>
      <c r="D9" s="42" t="s">
        <v>688</v>
      </c>
      <c r="E9" s="42"/>
      <c r="F9" s="222"/>
      <c r="G9" s="41"/>
      <c r="H9" s="41"/>
      <c r="I9" s="41"/>
      <c r="J9" s="41"/>
      <c r="K9" s="41"/>
      <c r="L9" s="49"/>
      <c r="M9" s="42"/>
    </row>
    <row r="10" spans="1:94" s="33" customFormat="1" ht="75" outlineLevel="1" x14ac:dyDescent="0.25">
      <c r="A10" s="246">
        <f>A9+1</f>
        <v>6</v>
      </c>
      <c r="B10" s="43" t="s">
        <v>690</v>
      </c>
      <c r="C10" s="219"/>
      <c r="D10" s="42" t="s">
        <v>1278</v>
      </c>
      <c r="E10" s="42"/>
      <c r="F10" s="222"/>
      <c r="G10" s="41"/>
      <c r="H10" s="41"/>
      <c r="I10" s="41"/>
      <c r="J10" s="41"/>
      <c r="K10" s="41"/>
      <c r="L10" s="49"/>
      <c r="M10" s="42"/>
    </row>
    <row r="11" spans="1:94" x14ac:dyDescent="0.25">
      <c r="A11" s="242" t="s">
        <v>559</v>
      </c>
      <c r="B11" s="64"/>
      <c r="C11" s="80"/>
      <c r="D11" s="64"/>
      <c r="E11" s="64"/>
      <c r="F11" s="257"/>
      <c r="G11" s="127"/>
      <c r="H11" s="127"/>
      <c r="I11" s="127"/>
      <c r="J11" s="127"/>
      <c r="K11" s="127"/>
      <c r="L11" s="49"/>
      <c r="M11" s="127"/>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row>
    <row r="12" spans="1:94" s="33" customFormat="1" ht="78.75" customHeight="1" outlineLevel="1" x14ac:dyDescent="0.25">
      <c r="A12" s="246">
        <f>A10+1</f>
        <v>7</v>
      </c>
      <c r="B12" s="43" t="s">
        <v>691</v>
      </c>
      <c r="C12" s="159"/>
      <c r="D12" s="42" t="s">
        <v>692</v>
      </c>
      <c r="E12" s="42"/>
      <c r="F12" s="222"/>
      <c r="G12" s="41"/>
      <c r="H12" s="41"/>
      <c r="I12" s="41"/>
      <c r="J12" s="41"/>
      <c r="K12" s="41"/>
      <c r="L12" s="49"/>
      <c r="M12" s="42"/>
    </row>
    <row r="13" spans="1:94" s="33" customFormat="1" ht="45" customHeight="1" outlineLevel="1" x14ac:dyDescent="0.25">
      <c r="A13" s="246">
        <f>A12+1</f>
        <v>8</v>
      </c>
      <c r="B13" s="43" t="s">
        <v>973</v>
      </c>
      <c r="C13" s="159"/>
      <c r="D13" s="42" t="s">
        <v>455</v>
      </c>
      <c r="E13" s="42" t="s">
        <v>693</v>
      </c>
      <c r="F13" s="222"/>
      <c r="G13" s="41"/>
      <c r="H13" s="41"/>
      <c r="I13" s="41"/>
      <c r="J13" s="41"/>
      <c r="K13" s="41"/>
      <c r="L13" s="49"/>
      <c r="M13" s="42"/>
    </row>
    <row r="14" spans="1:94" s="33" customFormat="1" ht="30" outlineLevel="1" x14ac:dyDescent="0.25">
      <c r="A14" s="246">
        <f>A13+1</f>
        <v>9</v>
      </c>
      <c r="B14" s="43" t="s">
        <v>165</v>
      </c>
      <c r="C14" s="159"/>
      <c r="D14" s="42" t="s">
        <v>553</v>
      </c>
      <c r="E14" s="42"/>
      <c r="F14" s="222"/>
      <c r="G14" s="41"/>
      <c r="H14" s="41"/>
      <c r="I14" s="41"/>
      <c r="J14" s="41"/>
      <c r="K14" s="41"/>
      <c r="L14" s="49"/>
      <c r="M14" s="42"/>
    </row>
    <row r="15" spans="1:94" s="33" customFormat="1" ht="30" outlineLevel="1" x14ac:dyDescent="0.25">
      <c r="A15" s="246">
        <f>A14+1</f>
        <v>10</v>
      </c>
      <c r="B15" s="43" t="s">
        <v>1279</v>
      </c>
      <c r="C15" s="159"/>
      <c r="D15" s="42" t="s">
        <v>554</v>
      </c>
      <c r="E15" s="42"/>
      <c r="F15" s="222"/>
      <c r="G15" s="41"/>
      <c r="H15" s="41"/>
      <c r="I15" s="41"/>
      <c r="J15" s="41"/>
      <c r="K15" s="41"/>
      <c r="L15" s="49"/>
      <c r="M15" s="42"/>
    </row>
    <row r="16" spans="1:94" s="33" customFormat="1" ht="210" outlineLevel="1" x14ac:dyDescent="0.25">
      <c r="A16" s="246">
        <f>A15+1</f>
        <v>11</v>
      </c>
      <c r="B16" s="43" t="s">
        <v>875</v>
      </c>
      <c r="C16" s="159"/>
      <c r="D16" s="42" t="s">
        <v>877</v>
      </c>
      <c r="E16" s="42" t="s">
        <v>876</v>
      </c>
      <c r="F16" s="222"/>
      <c r="G16" s="41"/>
      <c r="H16" s="41"/>
      <c r="I16" s="41"/>
      <c r="J16" s="41"/>
      <c r="K16" s="41"/>
      <c r="L16" s="30"/>
      <c r="M16" s="42"/>
    </row>
    <row r="17" spans="1:94" s="37" customFormat="1" x14ac:dyDescent="0.25">
      <c r="A17" s="241" t="s">
        <v>126</v>
      </c>
      <c r="B17" s="158"/>
      <c r="C17" s="76"/>
      <c r="D17" s="158"/>
      <c r="E17" s="158"/>
      <c r="F17" s="167"/>
      <c r="G17" s="256"/>
      <c r="H17" s="256"/>
      <c r="I17" s="256"/>
      <c r="J17" s="256"/>
      <c r="K17" s="256"/>
      <c r="L17" s="49"/>
      <c r="M17" s="256"/>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row>
    <row r="18" spans="1:94" x14ac:dyDescent="0.25">
      <c r="A18" s="242" t="s">
        <v>217</v>
      </c>
      <c r="B18" s="64"/>
      <c r="C18" s="80"/>
      <c r="D18" s="64"/>
      <c r="E18" s="64"/>
      <c r="F18" s="257"/>
      <c r="G18" s="127"/>
      <c r="H18" s="127"/>
      <c r="I18" s="127"/>
      <c r="J18" s="127"/>
      <c r="K18" s="127"/>
      <c r="L18" s="49"/>
      <c r="M18" s="127"/>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row>
    <row r="19" spans="1:94" outlineLevel="1" x14ac:dyDescent="0.25">
      <c r="A19" s="243" t="s">
        <v>139</v>
      </c>
      <c r="B19" s="60"/>
      <c r="C19" s="160"/>
      <c r="D19" s="42"/>
      <c r="E19" s="42"/>
      <c r="F19" s="222"/>
      <c r="G19" s="252"/>
      <c r="H19" s="252"/>
      <c r="I19" s="252"/>
      <c r="J19" s="252"/>
      <c r="K19" s="252"/>
      <c r="L19" s="49"/>
      <c r="M19" s="42"/>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row>
    <row r="20" spans="1:94" s="33" customFormat="1" ht="75" outlineLevel="1" x14ac:dyDescent="0.25">
      <c r="A20" s="246">
        <f>A16+1</f>
        <v>12</v>
      </c>
      <c r="B20" s="43" t="s">
        <v>1014</v>
      </c>
      <c r="C20" s="159"/>
      <c r="D20" s="42" t="s">
        <v>694</v>
      </c>
      <c r="E20" s="42" t="s">
        <v>706</v>
      </c>
      <c r="F20" s="222"/>
      <c r="G20" s="41"/>
      <c r="H20" s="41"/>
      <c r="I20" s="41"/>
      <c r="J20" s="41"/>
      <c r="K20" s="41"/>
      <c r="L20" s="49"/>
      <c r="M20" s="42"/>
    </row>
    <row r="21" spans="1:94" s="33" customFormat="1" ht="135" outlineLevel="1" x14ac:dyDescent="0.25">
      <c r="A21" s="246">
        <f>A20+1</f>
        <v>13</v>
      </c>
      <c r="B21" s="43" t="s">
        <v>1280</v>
      </c>
      <c r="C21" s="159"/>
      <c r="D21" s="42" t="s">
        <v>698</v>
      </c>
      <c r="E21" s="42" t="s">
        <v>705</v>
      </c>
      <c r="F21" s="222"/>
      <c r="G21" s="41"/>
      <c r="H21" s="41"/>
      <c r="I21" s="41"/>
      <c r="J21" s="41"/>
      <c r="K21" s="41"/>
      <c r="L21" s="49"/>
      <c r="M21" s="42"/>
    </row>
    <row r="22" spans="1:94" s="33" customFormat="1" ht="90" outlineLevel="1" x14ac:dyDescent="0.25">
      <c r="A22" s="246">
        <f>A21+1</f>
        <v>14</v>
      </c>
      <c r="B22" s="43" t="s">
        <v>695</v>
      </c>
      <c r="C22" s="159"/>
      <c r="D22" s="42" t="s">
        <v>699</v>
      </c>
      <c r="E22" s="42" t="s">
        <v>986</v>
      </c>
      <c r="F22" s="222"/>
      <c r="G22" s="41"/>
      <c r="H22" s="41"/>
      <c r="I22" s="41"/>
      <c r="J22" s="41"/>
      <c r="K22" s="41"/>
      <c r="L22" s="49"/>
      <c r="M22" s="42"/>
    </row>
    <row r="23" spans="1:94" s="33" customFormat="1" ht="45" outlineLevel="1" x14ac:dyDescent="0.25">
      <c r="A23" s="246">
        <f>A22+1</f>
        <v>15</v>
      </c>
      <c r="B23" s="43" t="s">
        <v>696</v>
      </c>
      <c r="C23" s="159"/>
      <c r="D23" s="42" t="s">
        <v>700</v>
      </c>
      <c r="E23" s="42" t="s">
        <v>704</v>
      </c>
      <c r="F23" s="222"/>
      <c r="G23" s="41"/>
      <c r="H23" s="41"/>
      <c r="I23" s="41"/>
      <c r="J23" s="41"/>
      <c r="K23" s="41"/>
      <c r="L23" s="49"/>
      <c r="M23" s="42"/>
    </row>
    <row r="24" spans="1:94" s="33" customFormat="1" ht="240" outlineLevel="1" x14ac:dyDescent="0.25">
      <c r="A24" s="246">
        <f>A23+1</f>
        <v>16</v>
      </c>
      <c r="B24" s="43" t="s">
        <v>697</v>
      </c>
      <c r="C24" s="159"/>
      <c r="D24" s="42" t="s">
        <v>701</v>
      </c>
      <c r="E24" s="42" t="s">
        <v>979</v>
      </c>
      <c r="F24" s="222"/>
      <c r="G24" s="41"/>
      <c r="H24" s="41"/>
      <c r="I24" s="41"/>
      <c r="J24" s="41"/>
      <c r="K24" s="41"/>
      <c r="L24" s="49"/>
      <c r="M24" s="42"/>
    </row>
    <row r="25" spans="1:94" s="33" customFormat="1" outlineLevel="1" x14ac:dyDescent="0.25">
      <c r="A25" s="243" t="s">
        <v>227</v>
      </c>
      <c r="B25" s="65"/>
      <c r="C25" s="161"/>
      <c r="D25" s="42"/>
      <c r="E25" s="42"/>
      <c r="F25" s="222"/>
      <c r="G25" s="41"/>
      <c r="H25" s="41"/>
      <c r="I25" s="41"/>
      <c r="J25" s="41"/>
      <c r="K25" s="41"/>
      <c r="L25" s="49"/>
      <c r="M25" s="42"/>
    </row>
    <row r="26" spans="1:94" s="33" customFormat="1" ht="360" outlineLevel="1" x14ac:dyDescent="0.25">
      <c r="A26" s="246">
        <f>A24+1</f>
        <v>17</v>
      </c>
      <c r="B26" s="42" t="s">
        <v>1015</v>
      </c>
      <c r="C26" s="162"/>
      <c r="D26" s="42" t="s">
        <v>702</v>
      </c>
      <c r="E26" s="42" t="s">
        <v>980</v>
      </c>
      <c r="F26" s="222"/>
      <c r="G26" s="41"/>
      <c r="H26" s="41"/>
      <c r="I26" s="41"/>
      <c r="J26" s="41"/>
      <c r="K26" s="41"/>
      <c r="L26" s="49"/>
      <c r="M26" s="42"/>
    </row>
    <row r="27" spans="1:94" s="33" customFormat="1" ht="409.5" outlineLevel="1" x14ac:dyDescent="0.25">
      <c r="A27" s="246">
        <f>A26+1</f>
        <v>18</v>
      </c>
      <c r="B27" s="42" t="s">
        <v>881</v>
      </c>
      <c r="C27" s="162"/>
      <c r="D27" s="42" t="s">
        <v>703</v>
      </c>
      <c r="E27" s="42" t="s">
        <v>981</v>
      </c>
      <c r="F27" s="222"/>
      <c r="G27" s="41"/>
      <c r="H27" s="41"/>
      <c r="I27" s="41"/>
      <c r="J27" s="41"/>
      <c r="K27" s="41"/>
      <c r="L27" s="49"/>
      <c r="M27" s="42"/>
    </row>
    <row r="28" spans="1:94" s="33" customFormat="1" outlineLevel="1" x14ac:dyDescent="0.25">
      <c r="A28" s="243" t="s">
        <v>707</v>
      </c>
      <c r="B28" s="42"/>
      <c r="C28" s="162"/>
      <c r="D28" s="42"/>
      <c r="E28" s="42"/>
      <c r="F28" s="222"/>
      <c r="G28" s="41"/>
      <c r="H28" s="41"/>
      <c r="I28" s="41"/>
      <c r="J28" s="41"/>
      <c r="K28" s="41"/>
      <c r="L28" s="49"/>
      <c r="M28" s="42"/>
    </row>
    <row r="29" spans="1:94" s="33" customFormat="1" ht="120" outlineLevel="1" x14ac:dyDescent="0.25">
      <c r="A29" s="246">
        <f>A27+1</f>
        <v>19</v>
      </c>
      <c r="B29" s="42" t="s">
        <v>1016</v>
      </c>
      <c r="C29" s="162"/>
      <c r="D29" s="42" t="s">
        <v>708</v>
      </c>
      <c r="E29" s="42"/>
      <c r="F29" s="222"/>
      <c r="G29" s="41"/>
      <c r="H29" s="41"/>
      <c r="I29" s="41"/>
      <c r="J29" s="41"/>
      <c r="K29" s="41"/>
      <c r="L29" s="49"/>
      <c r="M29" s="42"/>
    </row>
    <row r="30" spans="1:94" s="33" customFormat="1" ht="94.5" customHeight="1" outlineLevel="1" x14ac:dyDescent="0.25">
      <c r="A30" s="246">
        <f>A29+1</f>
        <v>20</v>
      </c>
      <c r="B30" s="42" t="s">
        <v>709</v>
      </c>
      <c r="C30" s="162"/>
      <c r="D30" s="42" t="s">
        <v>714</v>
      </c>
      <c r="E30" s="42"/>
      <c r="F30" s="222"/>
      <c r="G30" s="41"/>
      <c r="H30" s="41"/>
      <c r="I30" s="41"/>
      <c r="J30" s="41"/>
      <c r="K30" s="41"/>
      <c r="L30" s="49"/>
      <c r="M30" s="42"/>
    </row>
    <row r="31" spans="1:94" s="33" customFormat="1" ht="154.5" customHeight="1" outlineLevel="1" x14ac:dyDescent="0.25">
      <c r="A31" s="246">
        <f>A30+1</f>
        <v>21</v>
      </c>
      <c r="B31" s="42" t="s">
        <v>710</v>
      </c>
      <c r="C31" s="162"/>
      <c r="D31" s="42" t="s">
        <v>715</v>
      </c>
      <c r="E31" s="42"/>
      <c r="F31" s="222"/>
      <c r="G31" s="41"/>
      <c r="H31" s="41"/>
      <c r="I31" s="41"/>
      <c r="J31" s="41"/>
      <c r="K31" s="41"/>
      <c r="L31" s="49"/>
      <c r="M31" s="42"/>
    </row>
    <row r="32" spans="1:94" s="33" customFormat="1" ht="60" outlineLevel="1" x14ac:dyDescent="0.25">
      <c r="A32" s="246">
        <f>A31+1</f>
        <v>22</v>
      </c>
      <c r="B32" s="42" t="s">
        <v>711</v>
      </c>
      <c r="C32" s="162"/>
      <c r="D32" s="42" t="s">
        <v>716</v>
      </c>
      <c r="E32" s="42"/>
      <c r="F32" s="222"/>
      <c r="G32" s="41"/>
      <c r="H32" s="41"/>
      <c r="I32" s="41"/>
      <c r="J32" s="41"/>
      <c r="K32" s="41"/>
      <c r="L32" s="49"/>
      <c r="M32" s="42"/>
    </row>
    <row r="33" spans="1:94" s="33" customFormat="1" ht="75" outlineLevel="1" x14ac:dyDescent="0.25">
      <c r="A33" s="246">
        <f>A32+1</f>
        <v>23</v>
      </c>
      <c r="B33" s="42" t="s">
        <v>712</v>
      </c>
      <c r="C33" s="162"/>
      <c r="D33" s="42" t="s">
        <v>717</v>
      </c>
      <c r="E33" s="42"/>
      <c r="F33" s="222"/>
      <c r="G33" s="41"/>
      <c r="H33" s="41"/>
      <c r="I33" s="41"/>
      <c r="J33" s="41"/>
      <c r="K33" s="41"/>
      <c r="L33" s="49"/>
      <c r="M33" s="42"/>
    </row>
    <row r="34" spans="1:94" s="33" customFormat="1" ht="364.5" customHeight="1" outlineLevel="1" x14ac:dyDescent="0.25">
      <c r="A34" s="246">
        <f>A33+1</f>
        <v>24</v>
      </c>
      <c r="B34" s="42" t="s">
        <v>713</v>
      </c>
      <c r="C34" s="162"/>
      <c r="D34" s="42" t="s">
        <v>718</v>
      </c>
      <c r="E34" s="42" t="s">
        <v>982</v>
      </c>
      <c r="F34" s="222"/>
      <c r="G34" s="41"/>
      <c r="H34" s="41"/>
      <c r="I34" s="41"/>
      <c r="J34" s="41"/>
      <c r="K34" s="41"/>
      <c r="L34" s="49"/>
      <c r="M34" s="42"/>
    </row>
    <row r="35" spans="1:94" s="33" customFormat="1" outlineLevel="1" x14ac:dyDescent="0.25">
      <c r="A35" s="243" t="s">
        <v>719</v>
      </c>
      <c r="B35" s="42"/>
      <c r="C35" s="162"/>
      <c r="D35" s="42"/>
      <c r="E35" s="42"/>
      <c r="F35" s="222"/>
      <c r="G35" s="41"/>
      <c r="H35" s="41"/>
      <c r="I35" s="41"/>
      <c r="J35" s="41"/>
      <c r="K35" s="41"/>
      <c r="L35" s="49"/>
      <c r="M35" s="42"/>
    </row>
    <row r="36" spans="1:94" s="33" customFormat="1" ht="345" outlineLevel="1" x14ac:dyDescent="0.25">
      <c r="A36" s="246">
        <f>A34+1</f>
        <v>25</v>
      </c>
      <c r="B36" s="42" t="s">
        <v>720</v>
      </c>
      <c r="C36" s="162"/>
      <c r="D36" s="42" t="s">
        <v>721</v>
      </c>
      <c r="E36" s="42" t="s">
        <v>983</v>
      </c>
      <c r="F36" s="222"/>
      <c r="G36" s="41"/>
      <c r="H36" s="41"/>
      <c r="I36" s="41"/>
      <c r="J36" s="41"/>
      <c r="K36" s="41"/>
      <c r="L36" s="49"/>
      <c r="M36" s="42"/>
    </row>
    <row r="37" spans="1:94" s="33" customFormat="1" ht="165.75" customHeight="1" outlineLevel="1" x14ac:dyDescent="0.25">
      <c r="A37" s="246">
        <f>A36+1</f>
        <v>26</v>
      </c>
      <c r="B37" s="42" t="s">
        <v>882</v>
      </c>
      <c r="C37" s="162"/>
      <c r="D37" s="42" t="s">
        <v>1297</v>
      </c>
      <c r="E37" s="42" t="s">
        <v>984</v>
      </c>
      <c r="F37" s="222"/>
      <c r="G37" s="41"/>
      <c r="H37" s="41"/>
      <c r="I37" s="41"/>
      <c r="J37" s="41"/>
      <c r="K37" s="41"/>
      <c r="L37" s="49"/>
      <c r="M37" s="42"/>
    </row>
    <row r="38" spans="1:94" x14ac:dyDescent="0.25">
      <c r="A38" s="242" t="s">
        <v>218</v>
      </c>
      <c r="B38" s="64"/>
      <c r="C38" s="80"/>
      <c r="D38" s="64"/>
      <c r="E38" s="64"/>
      <c r="F38" s="257"/>
      <c r="G38" s="127"/>
      <c r="H38" s="127"/>
      <c r="I38" s="127"/>
      <c r="J38" s="127"/>
      <c r="K38" s="127"/>
      <c r="L38" s="49"/>
      <c r="M38" s="127"/>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row>
    <row r="39" spans="1:94" s="33" customFormat="1" ht="45" outlineLevel="1" x14ac:dyDescent="0.25">
      <c r="A39" s="246">
        <f>A37+1</f>
        <v>27</v>
      </c>
      <c r="B39" s="42" t="s">
        <v>140</v>
      </c>
      <c r="C39" s="162"/>
      <c r="D39" s="42" t="s">
        <v>722</v>
      </c>
      <c r="E39" s="42" t="s">
        <v>1214</v>
      </c>
      <c r="F39" s="222"/>
      <c r="G39" s="41"/>
      <c r="H39" s="41"/>
      <c r="I39" s="41"/>
      <c r="J39" s="41"/>
      <c r="K39" s="41"/>
      <c r="L39" s="49"/>
      <c r="M39" s="42"/>
    </row>
    <row r="40" spans="1:94" s="33" customFormat="1" ht="409.5" outlineLevel="1" x14ac:dyDescent="0.25">
      <c r="A40" s="246">
        <f>A39+1</f>
        <v>28</v>
      </c>
      <c r="B40" s="42" t="s">
        <v>141</v>
      </c>
      <c r="C40" s="162"/>
      <c r="D40" s="42" t="s">
        <v>723</v>
      </c>
      <c r="E40" s="42" t="s">
        <v>1252</v>
      </c>
      <c r="F40" s="222"/>
      <c r="G40" s="41"/>
      <c r="H40" s="41"/>
      <c r="I40" s="41"/>
      <c r="J40" s="41"/>
      <c r="K40" s="41"/>
      <c r="L40" s="49"/>
      <c r="M40" s="42"/>
    </row>
    <row r="41" spans="1:94" ht="90" outlineLevel="1" x14ac:dyDescent="0.25">
      <c r="A41" s="246">
        <f>A40+1</f>
        <v>29</v>
      </c>
      <c r="B41" s="42" t="s">
        <v>1017</v>
      </c>
      <c r="C41" s="163"/>
      <c r="D41" s="42" t="s">
        <v>456</v>
      </c>
      <c r="E41" s="42" t="s">
        <v>724</v>
      </c>
      <c r="F41" s="222"/>
      <c r="G41" s="252"/>
      <c r="H41" s="252"/>
      <c r="I41" s="252"/>
      <c r="J41" s="252"/>
      <c r="K41" s="252"/>
      <c r="L41" s="49"/>
      <c r="M41" s="42"/>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row>
    <row r="42" spans="1:94" s="33" customFormat="1" ht="96.75" customHeight="1" outlineLevel="1" x14ac:dyDescent="0.25">
      <c r="A42" s="246">
        <f>A41+1</f>
        <v>30</v>
      </c>
      <c r="B42" s="42" t="s">
        <v>1018</v>
      </c>
      <c r="C42" s="162"/>
      <c r="D42" s="42" t="s">
        <v>457</v>
      </c>
      <c r="E42" s="42" t="s">
        <v>726</v>
      </c>
      <c r="F42" s="222"/>
      <c r="G42" s="41"/>
      <c r="H42" s="41"/>
      <c r="I42" s="41"/>
      <c r="J42" s="41"/>
      <c r="K42" s="41"/>
      <c r="L42" s="49"/>
      <c r="M42" s="42"/>
    </row>
    <row r="43" spans="1:94" x14ac:dyDescent="0.25">
      <c r="A43" s="242" t="s">
        <v>219</v>
      </c>
      <c r="B43" s="64"/>
      <c r="C43" s="80"/>
      <c r="D43" s="64"/>
      <c r="E43" s="64"/>
      <c r="F43" s="257"/>
      <c r="G43" s="127"/>
      <c r="H43" s="127"/>
      <c r="I43" s="127"/>
      <c r="J43" s="127"/>
      <c r="K43" s="127"/>
      <c r="L43" s="49"/>
      <c r="M43" s="127"/>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row>
    <row r="44" spans="1:94" s="33" customFormat="1" ht="60" outlineLevel="1" x14ac:dyDescent="0.25">
      <c r="A44" s="246">
        <f>A42+1</f>
        <v>31</v>
      </c>
      <c r="B44" s="42" t="s">
        <v>1019</v>
      </c>
      <c r="C44" s="162"/>
      <c r="D44" s="42" t="s">
        <v>458</v>
      </c>
      <c r="E44" s="42" t="s">
        <v>1215</v>
      </c>
      <c r="F44" s="222"/>
      <c r="G44" s="41"/>
      <c r="H44" s="41"/>
      <c r="I44" s="41"/>
      <c r="J44" s="41"/>
      <c r="K44" s="41"/>
      <c r="L44" s="49"/>
      <c r="M44" s="42"/>
    </row>
    <row r="45" spans="1:94" s="33" customFormat="1" ht="90" outlineLevel="1" x14ac:dyDescent="0.25">
      <c r="A45" s="246">
        <f>A44+1</f>
        <v>32</v>
      </c>
      <c r="B45" s="42" t="s">
        <v>1020</v>
      </c>
      <c r="C45" s="162"/>
      <c r="D45" s="42" t="s">
        <v>459</v>
      </c>
      <c r="E45" s="42" t="s">
        <v>727</v>
      </c>
      <c r="F45" s="222"/>
      <c r="G45" s="41"/>
      <c r="H45" s="41"/>
      <c r="I45" s="41"/>
      <c r="J45" s="41"/>
      <c r="K45" s="41"/>
      <c r="L45" s="49"/>
      <c r="M45" s="42"/>
    </row>
    <row r="46" spans="1:94" s="37" customFormat="1" x14ac:dyDescent="0.25">
      <c r="A46" s="241" t="s">
        <v>127</v>
      </c>
      <c r="B46" s="158"/>
      <c r="C46" s="76"/>
      <c r="D46" s="158"/>
      <c r="E46" s="158"/>
      <c r="F46" s="167"/>
      <c r="G46" s="256"/>
      <c r="H46" s="256"/>
      <c r="I46" s="256"/>
      <c r="J46" s="256"/>
      <c r="K46" s="256"/>
      <c r="L46" s="49"/>
      <c r="M46" s="256"/>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row>
    <row r="47" spans="1:94" x14ac:dyDescent="0.25">
      <c r="A47" s="242" t="s">
        <v>565</v>
      </c>
      <c r="B47" s="64"/>
      <c r="C47" s="80"/>
      <c r="D47" s="64"/>
      <c r="E47" s="64"/>
      <c r="F47" s="257"/>
      <c r="G47" s="127"/>
      <c r="H47" s="127"/>
      <c r="I47" s="127"/>
      <c r="J47" s="127"/>
      <c r="K47" s="127"/>
      <c r="L47" s="49"/>
      <c r="M47" s="127"/>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row>
    <row r="48" spans="1:94" ht="99.75" customHeight="1" outlineLevel="1" x14ac:dyDescent="0.25">
      <c r="A48" s="246">
        <f>A45+1</f>
        <v>33</v>
      </c>
      <c r="B48" s="42" t="s">
        <v>1021</v>
      </c>
      <c r="C48" s="163"/>
      <c r="D48" s="45" t="s">
        <v>729</v>
      </c>
      <c r="E48" s="45" t="s">
        <v>730</v>
      </c>
      <c r="F48" s="222"/>
      <c r="G48" s="252"/>
      <c r="H48" s="252"/>
      <c r="I48" s="252"/>
      <c r="J48" s="252"/>
      <c r="K48" s="252"/>
      <c r="L48" s="49"/>
      <c r="M48" s="42"/>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row>
    <row r="49" spans="1:94" s="33" customFormat="1" ht="85.5" customHeight="1" outlineLevel="1" x14ac:dyDescent="0.25">
      <c r="A49" s="246">
        <f>A48+1</f>
        <v>34</v>
      </c>
      <c r="B49" s="42" t="s">
        <v>732</v>
      </c>
      <c r="C49" s="162"/>
      <c r="D49" s="42" t="s">
        <v>1216</v>
      </c>
      <c r="E49" s="42" t="s">
        <v>734</v>
      </c>
      <c r="F49" s="222"/>
      <c r="G49" s="41"/>
      <c r="H49" s="41"/>
      <c r="I49" s="41"/>
      <c r="J49" s="41"/>
      <c r="K49" s="41"/>
      <c r="L49" s="49"/>
      <c r="M49" s="42"/>
    </row>
    <row r="50" spans="1:94" s="33" customFormat="1" ht="105" outlineLevel="1" x14ac:dyDescent="0.25">
      <c r="A50" s="246">
        <f>A49+1</f>
        <v>35</v>
      </c>
      <c r="B50" s="42" t="s">
        <v>1217</v>
      </c>
      <c r="C50" s="162"/>
      <c r="D50" s="42" t="s">
        <v>460</v>
      </c>
      <c r="E50" s="42" t="s">
        <v>989</v>
      </c>
      <c r="F50" s="222"/>
      <c r="G50" s="41"/>
      <c r="H50" s="41"/>
      <c r="I50" s="41"/>
      <c r="J50" s="41"/>
      <c r="K50" s="41"/>
      <c r="L50" s="49"/>
      <c r="M50" s="42"/>
    </row>
    <row r="51" spans="1:94" ht="348.75" customHeight="1" outlineLevel="1" x14ac:dyDescent="0.25">
      <c r="A51" s="246">
        <f>A50+1</f>
        <v>36</v>
      </c>
      <c r="B51" s="42" t="s">
        <v>987</v>
      </c>
      <c r="C51" s="162"/>
      <c r="D51" s="42" t="s">
        <v>463</v>
      </c>
      <c r="E51" s="42" t="s">
        <v>988</v>
      </c>
      <c r="F51" s="222"/>
      <c r="G51" s="252"/>
      <c r="H51" s="252"/>
      <c r="I51" s="252"/>
      <c r="J51" s="252"/>
      <c r="K51" s="252"/>
      <c r="L51" s="49"/>
      <c r="M51" s="42"/>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row>
    <row r="52" spans="1:94" ht="154.5" customHeight="1" outlineLevel="1" x14ac:dyDescent="0.25">
      <c r="A52" s="246">
        <f>A51+1</f>
        <v>37</v>
      </c>
      <c r="B52" s="42" t="s">
        <v>738</v>
      </c>
      <c r="C52" s="162"/>
      <c r="D52" s="42" t="s">
        <v>464</v>
      </c>
      <c r="E52" s="42" t="s">
        <v>1218</v>
      </c>
      <c r="F52" s="222"/>
      <c r="G52" s="252"/>
      <c r="H52" s="252"/>
      <c r="I52" s="252"/>
      <c r="J52" s="252"/>
      <c r="K52" s="252"/>
      <c r="L52" s="49"/>
      <c r="M52" s="42"/>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row>
    <row r="53" spans="1:94" x14ac:dyDescent="0.25">
      <c r="A53" s="242" t="s">
        <v>1345</v>
      </c>
      <c r="B53" s="64"/>
      <c r="C53" s="80"/>
      <c r="D53" s="64"/>
      <c r="E53" s="64"/>
      <c r="F53" s="257"/>
      <c r="G53" s="127"/>
      <c r="H53" s="127"/>
      <c r="I53" s="127"/>
      <c r="J53" s="127"/>
      <c r="K53" s="127"/>
      <c r="L53" s="49"/>
      <c r="M53" s="127"/>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row>
    <row r="54" spans="1:94" s="33" customFormat="1" ht="270" outlineLevel="1" x14ac:dyDescent="0.25">
      <c r="A54" s="246">
        <f>A52+1</f>
        <v>38</v>
      </c>
      <c r="B54" s="42" t="s">
        <v>1022</v>
      </c>
      <c r="C54" s="162"/>
      <c r="D54" s="42" t="s">
        <v>731</v>
      </c>
      <c r="E54" s="42" t="s">
        <v>978</v>
      </c>
      <c r="F54" s="222"/>
      <c r="G54" s="252"/>
      <c r="H54" s="252"/>
      <c r="I54" s="252"/>
      <c r="J54" s="252"/>
      <c r="K54" s="252"/>
      <c r="L54" s="49"/>
      <c r="M54" s="42"/>
    </row>
    <row r="55" spans="1:94" x14ac:dyDescent="0.25">
      <c r="A55" s="242" t="s">
        <v>220</v>
      </c>
      <c r="B55" s="64"/>
      <c r="C55" s="80"/>
      <c r="D55" s="64"/>
      <c r="E55" s="64"/>
      <c r="F55" s="257"/>
      <c r="G55" s="127"/>
      <c r="H55" s="127"/>
      <c r="I55" s="127"/>
      <c r="J55" s="127"/>
      <c r="K55" s="127"/>
      <c r="L55" s="49"/>
      <c r="M55" s="127"/>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row>
    <row r="56" spans="1:94" ht="60" outlineLevel="1" x14ac:dyDescent="0.25">
      <c r="A56" s="246">
        <f>A54+1</f>
        <v>39</v>
      </c>
      <c r="B56" s="42" t="s">
        <v>1281</v>
      </c>
      <c r="C56" s="163"/>
      <c r="D56" s="42" t="s">
        <v>465</v>
      </c>
      <c r="E56" s="42" t="s">
        <v>739</v>
      </c>
      <c r="F56" s="222"/>
      <c r="G56" s="252"/>
      <c r="H56" s="252"/>
      <c r="I56" s="252"/>
      <c r="J56" s="252"/>
      <c r="K56" s="252"/>
      <c r="L56" s="49"/>
      <c r="M56" s="42"/>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row>
    <row r="57" spans="1:94" s="33" customFormat="1" ht="409.5" outlineLevel="1" x14ac:dyDescent="0.25">
      <c r="A57" s="246">
        <f>A56+1</f>
        <v>40</v>
      </c>
      <c r="B57" s="42" t="s">
        <v>990</v>
      </c>
      <c r="C57" s="162"/>
      <c r="D57" s="42" t="s">
        <v>976</v>
      </c>
      <c r="E57" s="42" t="s">
        <v>1219</v>
      </c>
      <c r="F57" s="222"/>
      <c r="G57" s="41"/>
      <c r="H57" s="41"/>
      <c r="I57" s="41"/>
      <c r="J57" s="41"/>
      <c r="K57" s="41"/>
      <c r="L57" s="49"/>
      <c r="M57" s="42"/>
    </row>
    <row r="58" spans="1:94" ht="195" outlineLevel="1" x14ac:dyDescent="0.25">
      <c r="A58" s="246">
        <f>A57+1</f>
        <v>41</v>
      </c>
      <c r="B58" s="42" t="s">
        <v>735</v>
      </c>
      <c r="C58" s="163"/>
      <c r="D58" s="42" t="s">
        <v>462</v>
      </c>
      <c r="E58" s="42" t="s">
        <v>977</v>
      </c>
      <c r="F58" s="222"/>
      <c r="G58" s="252"/>
      <c r="H58" s="252"/>
      <c r="I58" s="252"/>
      <c r="J58" s="252"/>
      <c r="K58" s="252"/>
      <c r="L58" s="49"/>
      <c r="M58" s="42"/>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row>
    <row r="59" spans="1:94" ht="60" outlineLevel="1" x14ac:dyDescent="0.25">
      <c r="A59" s="246">
        <f>A58+1</f>
        <v>42</v>
      </c>
      <c r="B59" s="42" t="s">
        <v>736</v>
      </c>
      <c r="C59" s="163"/>
      <c r="D59" s="42" t="s">
        <v>466</v>
      </c>
      <c r="E59" s="42" t="s">
        <v>737</v>
      </c>
      <c r="F59" s="222"/>
      <c r="G59" s="252"/>
      <c r="H59" s="252"/>
      <c r="I59" s="252"/>
      <c r="J59" s="252"/>
      <c r="K59" s="252"/>
      <c r="L59" s="49"/>
      <c r="M59" s="42"/>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row>
    <row r="60" spans="1:94" s="37" customFormat="1" x14ac:dyDescent="0.25">
      <c r="A60" s="241" t="s">
        <v>243</v>
      </c>
      <c r="B60" s="158"/>
      <c r="C60" s="76"/>
      <c r="D60" s="158"/>
      <c r="E60" s="158"/>
      <c r="F60" s="167"/>
      <c r="G60" s="256"/>
      <c r="H60" s="256"/>
      <c r="I60" s="256"/>
      <c r="J60" s="256"/>
      <c r="K60" s="256"/>
      <c r="L60" s="49"/>
      <c r="M60" s="256"/>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row>
    <row r="61" spans="1:94" s="212" customFormat="1" x14ac:dyDescent="0.25">
      <c r="A61" s="244" t="s">
        <v>228</v>
      </c>
      <c r="B61" s="206"/>
      <c r="C61" s="207">
        <f>'Infos clés'!B76</f>
        <v>0</v>
      </c>
      <c r="D61" s="208"/>
      <c r="E61" s="208"/>
      <c r="F61" s="209"/>
      <c r="G61" s="208">
        <f>'Infos clés'!J76</f>
        <v>0</v>
      </c>
      <c r="H61" s="208"/>
      <c r="I61" s="209"/>
      <c r="J61" s="209"/>
      <c r="K61" s="209"/>
      <c r="L61" s="210"/>
      <c r="M61" s="209"/>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row>
    <row r="62" spans="1:94" x14ac:dyDescent="0.25">
      <c r="A62" s="242" t="s">
        <v>566</v>
      </c>
      <c r="B62" s="64"/>
      <c r="C62" s="80"/>
      <c r="D62" s="64"/>
      <c r="E62" s="64"/>
      <c r="F62" s="257"/>
      <c r="G62" s="127"/>
      <c r="H62" s="127"/>
      <c r="I62" s="127"/>
      <c r="J62" s="127"/>
      <c r="K62" s="127"/>
      <c r="L62" s="49"/>
      <c r="M62" s="127"/>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row>
    <row r="63" spans="1:94" s="33" customFormat="1" ht="165" outlineLevel="1" x14ac:dyDescent="0.25">
      <c r="A63" s="246">
        <f>A59+1</f>
        <v>43</v>
      </c>
      <c r="B63" s="42" t="s">
        <v>1220</v>
      </c>
      <c r="C63" s="47" t="str">
        <f ca="1">IF(OR('Infos clés'!$M$76=2,'Infos clés'!$M$76=4,'Infos clés'!$M$76=5),Formules!C$132 &amp;" " &amp; 'Infos clés'!K$76,IF('Infos clés'!$M$76&gt;=6,Formules!C130,Formules!C$133&amp; 'Infos clés'!K$76))</f>
        <v>Auditflow Risque 1 non rempli</v>
      </c>
      <c r="D63" s="42" t="s">
        <v>467</v>
      </c>
      <c r="E63" s="42" t="s">
        <v>740</v>
      </c>
      <c r="F63" s="222"/>
      <c r="G63" s="41"/>
      <c r="H63" s="41"/>
      <c r="I63" s="41"/>
      <c r="J63" s="41"/>
      <c r="K63" s="41"/>
      <c r="L63" s="49"/>
      <c r="M63" s="42"/>
    </row>
    <row r="64" spans="1:94" s="33" customFormat="1" ht="60" outlineLevel="1" x14ac:dyDescent="0.25">
      <c r="A64" s="246">
        <f>A63+1</f>
        <v>44</v>
      </c>
      <c r="B64" s="42" t="s">
        <v>1023</v>
      </c>
      <c r="C64" s="47"/>
      <c r="D64" s="42" t="s">
        <v>741</v>
      </c>
      <c r="E64" s="42" t="s">
        <v>742</v>
      </c>
      <c r="F64" s="222"/>
      <c r="G64" s="41"/>
      <c r="H64" s="41"/>
      <c r="I64" s="41"/>
      <c r="J64" s="41"/>
      <c r="K64" s="41"/>
      <c r="L64" s="49"/>
      <c r="M64" s="42"/>
    </row>
    <row r="65" spans="1:94" s="33" customFormat="1" ht="227.25" customHeight="1" outlineLevel="1" x14ac:dyDescent="0.25">
      <c r="A65" s="246">
        <f>A64+1</f>
        <v>45</v>
      </c>
      <c r="B65" s="42" t="s">
        <v>1253</v>
      </c>
      <c r="C65" s="47"/>
      <c r="D65" s="42" t="s">
        <v>468</v>
      </c>
      <c r="E65" s="42" t="s">
        <v>743</v>
      </c>
      <c r="F65" s="222"/>
      <c r="G65" s="41"/>
      <c r="H65" s="41"/>
      <c r="I65" s="41"/>
      <c r="J65" s="41"/>
      <c r="K65" s="41"/>
      <c r="L65" s="49"/>
      <c r="M65" s="42"/>
    </row>
    <row r="66" spans="1:94" s="33" customFormat="1" ht="135" outlineLevel="1" x14ac:dyDescent="0.25">
      <c r="A66" s="246">
        <f>A65+1</f>
        <v>46</v>
      </c>
      <c r="B66" s="42" t="s">
        <v>193</v>
      </c>
      <c r="C66" s="47"/>
      <c r="D66" s="42" t="s">
        <v>469</v>
      </c>
      <c r="E66" s="42" t="s">
        <v>744</v>
      </c>
      <c r="F66" s="222"/>
      <c r="G66" s="41"/>
      <c r="H66" s="41"/>
      <c r="I66" s="41"/>
      <c r="J66" s="41"/>
      <c r="K66" s="41"/>
      <c r="L66" s="49"/>
      <c r="M66" s="42"/>
    </row>
    <row r="67" spans="1:94" s="33" customFormat="1" ht="225" outlineLevel="1" x14ac:dyDescent="0.25">
      <c r="A67" s="246">
        <f>A66+1</f>
        <v>47</v>
      </c>
      <c r="B67" s="42" t="s">
        <v>1200</v>
      </c>
      <c r="C67" s="47"/>
      <c r="D67" s="42" t="s">
        <v>745</v>
      </c>
      <c r="E67" s="42" t="s">
        <v>756</v>
      </c>
      <c r="F67" s="222"/>
      <c r="G67" s="41"/>
      <c r="H67" s="41"/>
      <c r="I67" s="41"/>
      <c r="J67" s="41"/>
      <c r="K67" s="41"/>
      <c r="L67" s="49"/>
      <c r="M67" s="42"/>
    </row>
    <row r="68" spans="1:94" s="33" customFormat="1" ht="45" outlineLevel="1" x14ac:dyDescent="0.25">
      <c r="A68" s="246">
        <f>A67+1</f>
        <v>48</v>
      </c>
      <c r="B68" s="42" t="s">
        <v>747</v>
      </c>
      <c r="C68" s="47"/>
      <c r="D68" s="42" t="s">
        <v>453</v>
      </c>
      <c r="E68" s="42" t="s">
        <v>945</v>
      </c>
      <c r="F68" s="222"/>
      <c r="G68" s="41"/>
      <c r="H68" s="41"/>
      <c r="I68" s="41"/>
      <c r="J68" s="41"/>
      <c r="K68" s="41"/>
      <c r="L68" s="49"/>
      <c r="M68" s="42"/>
    </row>
    <row r="69" spans="1:94" s="66" customFormat="1" ht="30" outlineLevel="1" x14ac:dyDescent="0.25">
      <c r="A69" s="61"/>
      <c r="B69" s="42" t="s">
        <v>751</v>
      </c>
      <c r="C69" s="47"/>
      <c r="D69" s="42"/>
      <c r="E69" s="42"/>
      <c r="F69" s="41"/>
      <c r="G69" s="41"/>
      <c r="H69" s="41"/>
      <c r="I69" s="41"/>
      <c r="J69" s="41"/>
      <c r="K69" s="41"/>
      <c r="L69" s="49"/>
      <c r="M69" s="42"/>
    </row>
    <row r="70" spans="1:94" s="66" customFormat="1" ht="30" outlineLevel="1" x14ac:dyDescent="0.25">
      <c r="A70" s="61">
        <f>A68+1</f>
        <v>49</v>
      </c>
      <c r="B70" s="200" t="s">
        <v>749</v>
      </c>
      <c r="C70" s="47"/>
      <c r="D70" s="42" t="s">
        <v>472</v>
      </c>
      <c r="E70" s="42"/>
      <c r="F70" s="222"/>
      <c r="G70" s="41"/>
      <c r="H70" s="41"/>
      <c r="I70" s="41"/>
      <c r="J70" s="41"/>
      <c r="K70" s="41"/>
      <c r="L70" s="49"/>
      <c r="M70" s="42"/>
    </row>
    <row r="71" spans="1:94" s="66" customFormat="1" ht="45" outlineLevel="1" x14ac:dyDescent="0.25">
      <c r="A71" s="61">
        <f>A70+1</f>
        <v>50</v>
      </c>
      <c r="B71" s="200" t="s">
        <v>946</v>
      </c>
      <c r="C71" s="47"/>
      <c r="D71" s="42" t="s">
        <v>750</v>
      </c>
      <c r="E71" s="169"/>
      <c r="F71" s="222"/>
      <c r="G71" s="41"/>
      <c r="H71" s="41"/>
      <c r="I71" s="41"/>
      <c r="J71" s="41"/>
      <c r="K71" s="41"/>
      <c r="L71" s="49"/>
      <c r="M71" s="42"/>
    </row>
    <row r="72" spans="1:94" s="66" customFormat="1" ht="30" outlineLevel="1" x14ac:dyDescent="0.25">
      <c r="A72" s="61">
        <f>A71+1</f>
        <v>51</v>
      </c>
      <c r="B72" s="200" t="s">
        <v>935</v>
      </c>
      <c r="C72" s="47"/>
      <c r="D72" s="42" t="s">
        <v>748</v>
      </c>
      <c r="E72" s="169"/>
      <c r="F72" s="222"/>
      <c r="G72" s="41"/>
      <c r="H72" s="41"/>
      <c r="I72" s="41"/>
      <c r="J72" s="41"/>
      <c r="K72" s="41"/>
      <c r="L72" s="49"/>
      <c r="M72" s="42"/>
    </row>
    <row r="73" spans="1:94" s="66" customFormat="1" ht="30" outlineLevel="1" x14ac:dyDescent="0.25">
      <c r="A73" s="61">
        <f>A72+1</f>
        <v>52</v>
      </c>
      <c r="B73" s="200" t="s">
        <v>936</v>
      </c>
      <c r="C73" s="47"/>
      <c r="D73" s="42" t="s">
        <v>753</v>
      </c>
      <c r="E73" s="42"/>
      <c r="F73" s="222"/>
      <c r="G73" s="41"/>
      <c r="H73" s="41"/>
      <c r="I73" s="41"/>
      <c r="J73" s="41"/>
      <c r="K73" s="41"/>
      <c r="L73" s="49"/>
      <c r="M73" s="42"/>
    </row>
    <row r="74" spans="1:94" s="66" customFormat="1" ht="30" outlineLevel="1" x14ac:dyDescent="0.25">
      <c r="A74" s="61">
        <f>A73+1</f>
        <v>53</v>
      </c>
      <c r="B74" s="200" t="s">
        <v>937</v>
      </c>
      <c r="C74" s="47"/>
      <c r="D74" s="42" t="s">
        <v>473</v>
      </c>
      <c r="E74" s="42"/>
      <c r="F74" s="222"/>
      <c r="G74" s="41"/>
      <c r="H74" s="41"/>
      <c r="I74" s="41"/>
      <c r="J74" s="41"/>
      <c r="K74" s="41"/>
      <c r="L74" s="49"/>
      <c r="M74" s="42"/>
    </row>
    <row r="75" spans="1:94" s="66" customFormat="1" ht="30" outlineLevel="1" x14ac:dyDescent="0.25">
      <c r="A75" s="61">
        <f>A74+1</f>
        <v>54</v>
      </c>
      <c r="B75" s="42" t="s">
        <v>752</v>
      </c>
      <c r="C75" s="47"/>
      <c r="D75" s="42" t="s">
        <v>471</v>
      </c>
      <c r="E75" s="42"/>
      <c r="F75" s="222"/>
      <c r="G75" s="41"/>
      <c r="H75" s="41"/>
      <c r="I75" s="41"/>
      <c r="J75" s="41"/>
      <c r="K75" s="41"/>
      <c r="L75" s="49"/>
      <c r="M75" s="42"/>
    </row>
    <row r="76" spans="1:94" x14ac:dyDescent="0.25">
      <c r="A76" s="242" t="s">
        <v>567</v>
      </c>
      <c r="B76" s="64"/>
      <c r="C76" s="80"/>
      <c r="D76" s="64"/>
      <c r="E76" s="64"/>
      <c r="F76" s="257"/>
      <c r="G76" s="127"/>
      <c r="H76" s="127"/>
      <c r="I76" s="127"/>
      <c r="J76" s="127"/>
      <c r="K76" s="127"/>
      <c r="L76" s="49"/>
      <c r="M76" s="127"/>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row>
    <row r="77" spans="1:94" s="33" customFormat="1" ht="151.5" customHeight="1" outlineLevel="1" x14ac:dyDescent="0.25">
      <c r="A77" s="246">
        <f>A75+1</f>
        <v>55</v>
      </c>
      <c r="B77" s="42" t="s">
        <v>1024</v>
      </c>
      <c r="C77" s="47" t="str">
        <f ca="1">IF(OR('Infos clés'!$M$76=2,'Infos clés'!$M$76=4,'Infos clés'!$M$76=5),Formules!C$132 &amp;" " &amp; 'Infos clés'!K$76,IF('Infos clés'!$M$76&gt;=6,Formules!C130,Formules!C$133&amp; 'Infos clés'!K$76))</f>
        <v>Auditflow Risque 1 non rempli</v>
      </c>
      <c r="D77" s="42"/>
      <c r="E77" s="42" t="s">
        <v>991</v>
      </c>
      <c r="F77" s="222"/>
      <c r="G77" s="41"/>
      <c r="H77" s="41"/>
      <c r="I77" s="41"/>
      <c r="J77" s="41"/>
      <c r="K77" s="41"/>
      <c r="L77" s="49"/>
      <c r="M77" s="42"/>
    </row>
    <row r="78" spans="1:94" s="33" customFormat="1" ht="60" outlineLevel="1" x14ac:dyDescent="0.25">
      <c r="A78" s="246">
        <f>A77+1</f>
        <v>56</v>
      </c>
      <c r="B78" s="42" t="s">
        <v>754</v>
      </c>
      <c r="C78" s="42"/>
      <c r="D78" s="42" t="s">
        <v>657</v>
      </c>
      <c r="E78" s="42" t="s">
        <v>758</v>
      </c>
      <c r="F78" s="222"/>
      <c r="G78" s="41"/>
      <c r="H78" s="41"/>
      <c r="I78" s="41"/>
      <c r="J78" s="41"/>
      <c r="K78" s="41"/>
      <c r="L78" s="49"/>
      <c r="M78" s="42"/>
    </row>
    <row r="79" spans="1:94" s="33" customFormat="1" ht="224.25" customHeight="1" outlineLevel="1" x14ac:dyDescent="0.25">
      <c r="A79" s="246">
        <f t="shared" ref="A79:A84" si="0">A78+1</f>
        <v>57</v>
      </c>
      <c r="B79" s="42" t="s">
        <v>755</v>
      </c>
      <c r="C79" s="42"/>
      <c r="D79" s="42" t="s">
        <v>474</v>
      </c>
      <c r="E79" s="42" t="s">
        <v>892</v>
      </c>
      <c r="F79" s="222"/>
      <c r="G79" s="41"/>
      <c r="H79" s="41"/>
      <c r="I79" s="41"/>
      <c r="J79" s="41"/>
      <c r="K79" s="41"/>
      <c r="L79" s="49"/>
      <c r="M79" s="42"/>
    </row>
    <row r="80" spans="1:94" s="33" customFormat="1" ht="60" outlineLevel="1" x14ac:dyDescent="0.25">
      <c r="A80" s="246">
        <f t="shared" si="0"/>
        <v>58</v>
      </c>
      <c r="B80" s="42" t="s">
        <v>229</v>
      </c>
      <c r="C80" s="42"/>
      <c r="D80" s="42" t="s">
        <v>475</v>
      </c>
      <c r="E80" s="42" t="s">
        <v>757</v>
      </c>
      <c r="F80" s="222"/>
      <c r="G80" s="41"/>
      <c r="H80" s="41"/>
      <c r="I80" s="41"/>
      <c r="J80" s="41"/>
      <c r="K80" s="41"/>
      <c r="L80" s="49"/>
      <c r="M80" s="42"/>
    </row>
    <row r="81" spans="1:94" s="33" customFormat="1" ht="45" outlineLevel="1" x14ac:dyDescent="0.25">
      <c r="A81" s="246">
        <f t="shared" si="0"/>
        <v>59</v>
      </c>
      <c r="B81" s="42" t="s">
        <v>230</v>
      </c>
      <c r="C81" s="42"/>
      <c r="D81" s="42" t="s">
        <v>1221</v>
      </c>
      <c r="E81" s="42"/>
      <c r="F81" s="222"/>
      <c r="G81" s="41"/>
      <c r="H81" s="41"/>
      <c r="I81" s="41"/>
      <c r="J81" s="41"/>
      <c r="K81" s="41"/>
      <c r="L81" s="49"/>
      <c r="M81" s="42"/>
    </row>
    <row r="82" spans="1:94" s="33" customFormat="1" ht="171.75" customHeight="1" outlineLevel="1" x14ac:dyDescent="0.25">
      <c r="A82" s="246">
        <f t="shared" si="0"/>
        <v>60</v>
      </c>
      <c r="B82" s="42" t="s">
        <v>231</v>
      </c>
      <c r="C82" s="42"/>
      <c r="D82" s="42" t="s">
        <v>477</v>
      </c>
      <c r="E82" s="42" t="s">
        <v>1227</v>
      </c>
      <c r="F82" s="222"/>
      <c r="G82" s="41"/>
      <c r="H82" s="41"/>
      <c r="I82" s="41"/>
      <c r="J82" s="41"/>
      <c r="K82" s="41"/>
      <c r="L82" s="49"/>
      <c r="M82" s="42"/>
    </row>
    <row r="83" spans="1:94" s="33" customFormat="1" ht="45" outlineLevel="1" x14ac:dyDescent="0.25">
      <c r="A83" s="246">
        <f t="shared" si="0"/>
        <v>61</v>
      </c>
      <c r="B83" s="42" t="s">
        <v>992</v>
      </c>
      <c r="C83" s="42"/>
      <c r="D83" s="42" t="s">
        <v>478</v>
      </c>
      <c r="E83" s="42" t="s">
        <v>759</v>
      </c>
      <c r="F83" s="222"/>
      <c r="G83" s="41"/>
      <c r="H83" s="41"/>
      <c r="I83" s="41"/>
      <c r="J83" s="41"/>
      <c r="K83" s="41"/>
      <c r="L83" s="49"/>
      <c r="M83" s="42"/>
    </row>
    <row r="84" spans="1:94" s="33" customFormat="1" ht="81" customHeight="1" outlineLevel="1" x14ac:dyDescent="0.25">
      <c r="A84" s="246">
        <f t="shared" si="0"/>
        <v>62</v>
      </c>
      <c r="B84" s="42" t="s">
        <v>300</v>
      </c>
      <c r="C84" s="42"/>
      <c r="D84" s="42" t="s">
        <v>479</v>
      </c>
      <c r="E84" s="42" t="s">
        <v>760</v>
      </c>
      <c r="F84" s="222"/>
      <c r="G84" s="41"/>
      <c r="H84" s="41"/>
      <c r="I84" s="41"/>
      <c r="J84" s="41"/>
      <c r="K84" s="41"/>
      <c r="L84" s="49"/>
      <c r="M84" s="42"/>
    </row>
    <row r="85" spans="1:94" x14ac:dyDescent="0.25">
      <c r="A85" s="242" t="s">
        <v>1274</v>
      </c>
      <c r="B85" s="64"/>
      <c r="C85" s="80"/>
      <c r="D85" s="64"/>
      <c r="E85" s="64"/>
      <c r="F85" s="257"/>
      <c r="G85" s="127"/>
      <c r="H85" s="127"/>
      <c r="I85" s="127"/>
      <c r="J85" s="127"/>
      <c r="K85" s="127"/>
      <c r="L85" s="49"/>
      <c r="M85" s="127"/>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row>
    <row r="86" spans="1:94" s="33" customFormat="1" ht="79.5" customHeight="1" outlineLevel="1" x14ac:dyDescent="0.25">
      <c r="A86" s="246">
        <f>A84+1</f>
        <v>63</v>
      </c>
      <c r="B86" s="42" t="s">
        <v>1282</v>
      </c>
      <c r="C86" s="162"/>
      <c r="D86" s="42" t="s">
        <v>761</v>
      </c>
      <c r="E86" s="42" t="s">
        <v>765</v>
      </c>
      <c r="F86" s="222"/>
      <c r="G86" s="41"/>
      <c r="H86" s="41"/>
      <c r="I86" s="41"/>
      <c r="J86" s="41"/>
      <c r="K86" s="41"/>
      <c r="L86" s="49"/>
      <c r="M86" s="42"/>
    </row>
    <row r="87" spans="1:94" s="33" customFormat="1" ht="45" outlineLevel="1" x14ac:dyDescent="0.25">
      <c r="A87" s="246">
        <f>A86+1</f>
        <v>64</v>
      </c>
      <c r="B87" s="42" t="s">
        <v>234</v>
      </c>
      <c r="C87" s="162"/>
      <c r="D87" s="42" t="s">
        <v>762</v>
      </c>
      <c r="E87" s="42" t="s">
        <v>769</v>
      </c>
      <c r="F87" s="222"/>
      <c r="G87" s="41"/>
      <c r="H87" s="41"/>
      <c r="I87" s="41"/>
      <c r="J87" s="41"/>
      <c r="K87" s="41"/>
      <c r="L87" s="49"/>
      <c r="M87" s="42"/>
    </row>
    <row r="88" spans="1:94" s="33" customFormat="1" ht="45" outlineLevel="1" x14ac:dyDescent="0.25">
      <c r="A88" s="246">
        <f>A87+1</f>
        <v>65</v>
      </c>
      <c r="B88" s="42" t="s">
        <v>351</v>
      </c>
      <c r="C88" s="162"/>
      <c r="D88" s="42" t="s">
        <v>763</v>
      </c>
      <c r="E88" s="42" t="s">
        <v>766</v>
      </c>
      <c r="F88" s="222"/>
      <c r="G88" s="41"/>
      <c r="H88" s="41"/>
      <c r="I88" s="41"/>
      <c r="J88" s="41"/>
      <c r="K88" s="41"/>
      <c r="L88" s="49"/>
      <c r="M88" s="42"/>
    </row>
    <row r="89" spans="1:94" s="33" customFormat="1" ht="75" outlineLevel="1" x14ac:dyDescent="0.25">
      <c r="A89" s="246">
        <f>A88+1</f>
        <v>66</v>
      </c>
      <c r="B89" s="42" t="s">
        <v>233</v>
      </c>
      <c r="C89" s="162"/>
      <c r="D89" s="42" t="s">
        <v>764</v>
      </c>
      <c r="E89" s="42" t="s">
        <v>767</v>
      </c>
      <c r="F89" s="222"/>
      <c r="G89" s="41"/>
      <c r="H89" s="41"/>
      <c r="I89" s="41"/>
      <c r="J89" s="41"/>
      <c r="K89" s="41"/>
      <c r="L89" s="49"/>
      <c r="M89" s="42"/>
    </row>
    <row r="90" spans="1:94" s="33" customFormat="1" ht="120" outlineLevel="1" x14ac:dyDescent="0.25">
      <c r="A90" s="246">
        <f>A89+1</f>
        <v>67</v>
      </c>
      <c r="B90" s="42" t="s">
        <v>958</v>
      </c>
      <c r="C90" s="162"/>
      <c r="D90" s="43" t="s">
        <v>461</v>
      </c>
      <c r="E90" s="43" t="s">
        <v>733</v>
      </c>
      <c r="F90" s="222"/>
      <c r="G90" s="41"/>
      <c r="H90" s="41"/>
      <c r="I90" s="41"/>
      <c r="J90" s="41"/>
      <c r="K90" s="41"/>
      <c r="L90" s="49"/>
      <c r="M90" s="42"/>
    </row>
    <row r="91" spans="1:94" x14ac:dyDescent="0.25">
      <c r="A91" s="242" t="s">
        <v>568</v>
      </c>
      <c r="B91" s="64"/>
      <c r="C91" s="80"/>
      <c r="D91" s="64"/>
      <c r="E91" s="64"/>
      <c r="F91" s="257"/>
      <c r="G91" s="127"/>
      <c r="H91" s="127"/>
      <c r="I91" s="127"/>
      <c r="J91" s="127"/>
      <c r="K91" s="127"/>
      <c r="L91" s="49"/>
      <c r="M91" s="127"/>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row>
    <row r="92" spans="1:94" s="33" customFormat="1" ht="120" outlineLevel="1" x14ac:dyDescent="0.25">
      <c r="A92" s="246">
        <f>A90+1</f>
        <v>68</v>
      </c>
      <c r="B92" s="42" t="s">
        <v>1222</v>
      </c>
      <c r="C92" s="162"/>
      <c r="D92" s="42"/>
      <c r="E92" s="42" t="s">
        <v>991</v>
      </c>
      <c r="F92" s="222"/>
      <c r="G92" s="41"/>
      <c r="H92" s="41"/>
      <c r="I92" s="41"/>
      <c r="J92" s="41"/>
      <c r="K92" s="41"/>
      <c r="L92" s="49"/>
      <c r="M92" s="42"/>
    </row>
    <row r="93" spans="1:94" s="33" customFormat="1" ht="60" outlineLevel="1" x14ac:dyDescent="0.25">
      <c r="A93" s="246">
        <f>A92+1</f>
        <v>69</v>
      </c>
      <c r="B93" s="42" t="s">
        <v>754</v>
      </c>
      <c r="C93" s="162"/>
      <c r="D93" s="42" t="s">
        <v>657</v>
      </c>
      <c r="E93" s="42" t="s">
        <v>758</v>
      </c>
      <c r="F93" s="222"/>
      <c r="G93" s="41"/>
      <c r="H93" s="41"/>
      <c r="I93" s="41"/>
      <c r="J93" s="41"/>
      <c r="K93" s="41"/>
      <c r="L93" s="49"/>
      <c r="M93" s="42"/>
    </row>
    <row r="94" spans="1:94" s="33" customFormat="1" ht="240" outlineLevel="1" x14ac:dyDescent="0.25">
      <c r="A94" s="246">
        <f>A93+1</f>
        <v>70</v>
      </c>
      <c r="B94" s="42" t="s">
        <v>755</v>
      </c>
      <c r="C94" s="162"/>
      <c r="D94" s="42" t="s">
        <v>474</v>
      </c>
      <c r="E94" s="42" t="s">
        <v>893</v>
      </c>
      <c r="F94" s="222"/>
      <c r="G94" s="41"/>
      <c r="H94" s="41"/>
      <c r="I94" s="41"/>
      <c r="J94" s="41"/>
      <c r="K94" s="41"/>
      <c r="L94" s="49"/>
      <c r="M94" s="42"/>
    </row>
    <row r="95" spans="1:94" s="33" customFormat="1" ht="60" outlineLevel="1" x14ac:dyDescent="0.25">
      <c r="A95" s="246">
        <f t="shared" ref="A95:A99" si="1">A94+1</f>
        <v>71</v>
      </c>
      <c r="B95" s="42" t="s">
        <v>237</v>
      </c>
      <c r="C95" s="162"/>
      <c r="D95" s="42" t="s">
        <v>475</v>
      </c>
      <c r="E95" s="42" t="s">
        <v>757</v>
      </c>
      <c r="F95" s="222"/>
      <c r="G95" s="41"/>
      <c r="H95" s="41"/>
      <c r="I95" s="41"/>
      <c r="J95" s="41"/>
      <c r="K95" s="41"/>
      <c r="L95" s="49"/>
      <c r="M95" s="42"/>
    </row>
    <row r="96" spans="1:94" s="33" customFormat="1" ht="135" outlineLevel="1" x14ac:dyDescent="0.25">
      <c r="A96" s="246">
        <f t="shared" si="1"/>
        <v>72</v>
      </c>
      <c r="B96" s="61" t="s">
        <v>235</v>
      </c>
      <c r="C96" s="165"/>
      <c r="D96" s="42" t="s">
        <v>477</v>
      </c>
      <c r="E96" s="42" t="s">
        <v>1228</v>
      </c>
      <c r="F96" s="222"/>
      <c r="G96" s="41"/>
      <c r="H96" s="41"/>
      <c r="I96" s="41"/>
      <c r="J96" s="41"/>
      <c r="K96" s="41"/>
      <c r="L96" s="49"/>
      <c r="M96" s="42"/>
    </row>
    <row r="97" spans="1:94" s="33" customFormat="1" ht="60" outlineLevel="1" x14ac:dyDescent="0.25">
      <c r="A97" s="246">
        <f t="shared" si="1"/>
        <v>73</v>
      </c>
      <c r="B97" s="61" t="s">
        <v>993</v>
      </c>
      <c r="C97" s="165"/>
      <c r="D97" s="42" t="s">
        <v>478</v>
      </c>
      <c r="E97" s="42" t="s">
        <v>759</v>
      </c>
      <c r="F97" s="222"/>
      <c r="G97" s="41"/>
      <c r="H97" s="41"/>
      <c r="I97" s="41"/>
      <c r="J97" s="41"/>
      <c r="K97" s="41"/>
      <c r="L97" s="49"/>
      <c r="M97" s="42"/>
    </row>
    <row r="98" spans="1:94" s="33" customFormat="1" ht="45" outlineLevel="1" x14ac:dyDescent="0.25">
      <c r="A98" s="246">
        <f t="shared" si="1"/>
        <v>74</v>
      </c>
      <c r="B98" s="61" t="s">
        <v>236</v>
      </c>
      <c r="C98" s="165"/>
      <c r="D98" s="42" t="s">
        <v>480</v>
      </c>
      <c r="E98" s="42" t="s">
        <v>770</v>
      </c>
      <c r="F98" s="222"/>
      <c r="G98" s="41"/>
      <c r="H98" s="41"/>
      <c r="I98" s="41"/>
      <c r="J98" s="41"/>
      <c r="K98" s="41"/>
      <c r="L98" s="49"/>
      <c r="M98" s="42"/>
    </row>
    <row r="99" spans="1:94" s="33" customFormat="1" ht="60" outlineLevel="1" x14ac:dyDescent="0.25">
      <c r="A99" s="246">
        <f t="shared" si="1"/>
        <v>75</v>
      </c>
      <c r="B99" s="42" t="s">
        <v>300</v>
      </c>
      <c r="C99" s="162"/>
      <c r="D99" s="42" t="s">
        <v>479</v>
      </c>
      <c r="E99" s="42" t="s">
        <v>760</v>
      </c>
      <c r="F99" s="222"/>
      <c r="G99" s="41"/>
      <c r="H99" s="41"/>
      <c r="I99" s="41"/>
      <c r="J99" s="41"/>
      <c r="K99" s="41"/>
      <c r="L99" s="49"/>
      <c r="M99" s="42"/>
    </row>
    <row r="100" spans="1:94" x14ac:dyDescent="0.25">
      <c r="A100" s="242" t="s">
        <v>569</v>
      </c>
      <c r="B100" s="64"/>
      <c r="C100" s="80"/>
      <c r="D100" s="64"/>
      <c r="E100" s="64"/>
      <c r="F100" s="257"/>
      <c r="G100" s="127"/>
      <c r="H100" s="127"/>
      <c r="I100" s="127"/>
      <c r="J100" s="127"/>
      <c r="K100" s="127"/>
      <c r="L100" s="49"/>
      <c r="M100" s="127"/>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row>
    <row r="101" spans="1:94" s="33" customFormat="1" ht="72" customHeight="1" outlineLevel="1" x14ac:dyDescent="0.25">
      <c r="A101" s="246">
        <f>A99+1</f>
        <v>76</v>
      </c>
      <c r="B101" s="42" t="s">
        <v>238</v>
      </c>
      <c r="C101" s="163"/>
      <c r="D101" s="43" t="s">
        <v>481</v>
      </c>
      <c r="E101" s="43" t="s">
        <v>771</v>
      </c>
      <c r="F101" s="222"/>
      <c r="G101" s="41"/>
      <c r="H101" s="41"/>
      <c r="I101" s="41"/>
      <c r="J101" s="41"/>
      <c r="K101" s="41"/>
      <c r="L101" s="49"/>
      <c r="M101" s="42"/>
    </row>
    <row r="102" spans="1:94" s="33" customFormat="1" ht="165.75" customHeight="1" outlineLevel="1" x14ac:dyDescent="0.25">
      <c r="A102" s="246">
        <f t="shared" ref="A102:A106" si="2">A101+1</f>
        <v>77</v>
      </c>
      <c r="B102" s="51" t="s">
        <v>1283</v>
      </c>
      <c r="C102" s="163"/>
      <c r="D102" s="43" t="s">
        <v>482</v>
      </c>
      <c r="E102" s="43" t="s">
        <v>772</v>
      </c>
      <c r="F102" s="222"/>
      <c r="G102" s="41"/>
      <c r="H102" s="41"/>
      <c r="I102" s="41"/>
      <c r="J102" s="41"/>
      <c r="K102" s="41"/>
      <c r="L102" s="49"/>
      <c r="M102" s="42"/>
    </row>
    <row r="103" spans="1:94" s="33" customFormat="1" ht="60" outlineLevel="1" x14ac:dyDescent="0.25">
      <c r="A103" s="246">
        <f>A102+1</f>
        <v>78</v>
      </c>
      <c r="B103" s="42" t="s">
        <v>1026</v>
      </c>
      <c r="C103" s="163"/>
      <c r="D103" s="43" t="s">
        <v>483</v>
      </c>
      <c r="E103" s="43" t="s">
        <v>773</v>
      </c>
      <c r="F103" s="222"/>
      <c r="G103" s="41"/>
      <c r="H103" s="41"/>
      <c r="I103" s="41"/>
      <c r="J103" s="41"/>
      <c r="K103" s="41"/>
      <c r="L103" s="49"/>
      <c r="M103" s="42"/>
    </row>
    <row r="104" spans="1:94" s="33" customFormat="1" ht="30" outlineLevel="1" x14ac:dyDescent="0.25">
      <c r="A104" s="246">
        <f t="shared" si="2"/>
        <v>79</v>
      </c>
      <c r="B104" s="51" t="s">
        <v>240</v>
      </c>
      <c r="C104" s="163"/>
      <c r="D104" s="43" t="s">
        <v>484</v>
      </c>
      <c r="E104" s="43"/>
      <c r="F104" s="222"/>
      <c r="G104" s="41"/>
      <c r="H104" s="41"/>
      <c r="I104" s="41"/>
      <c r="J104" s="41"/>
      <c r="K104" s="41"/>
      <c r="L104" s="49"/>
      <c r="M104" s="42"/>
    </row>
    <row r="105" spans="1:94" s="33" customFormat="1" ht="75" outlineLevel="1" x14ac:dyDescent="0.25">
      <c r="A105" s="246">
        <f t="shared" si="2"/>
        <v>80</v>
      </c>
      <c r="B105" s="42" t="s">
        <v>239</v>
      </c>
      <c r="C105" s="163"/>
      <c r="D105" s="42" t="s">
        <v>485</v>
      </c>
      <c r="E105" s="42" t="s">
        <v>774</v>
      </c>
      <c r="F105" s="222"/>
      <c r="G105" s="41"/>
      <c r="H105" s="41"/>
      <c r="I105" s="41"/>
      <c r="J105" s="41"/>
      <c r="K105" s="41"/>
      <c r="L105" s="49"/>
      <c r="M105" s="42"/>
    </row>
    <row r="106" spans="1:94" s="33" customFormat="1" ht="90" outlineLevel="1" x14ac:dyDescent="0.25">
      <c r="A106" s="246">
        <f t="shared" si="2"/>
        <v>81</v>
      </c>
      <c r="B106" s="42" t="s">
        <v>1207</v>
      </c>
      <c r="C106" s="163"/>
      <c r="D106" s="42" t="s">
        <v>429</v>
      </c>
      <c r="E106" s="42" t="s">
        <v>775</v>
      </c>
      <c r="F106" s="222"/>
      <c r="G106" s="41"/>
      <c r="H106" s="41"/>
      <c r="I106" s="41"/>
      <c r="J106" s="41"/>
      <c r="K106" s="41"/>
      <c r="L106" s="49"/>
      <c r="M106" s="42"/>
    </row>
    <row r="107" spans="1:94" s="37" customFormat="1" x14ac:dyDescent="0.25">
      <c r="A107" s="241" t="s">
        <v>243</v>
      </c>
      <c r="B107" s="158"/>
      <c r="C107" s="76"/>
      <c r="D107" s="158"/>
      <c r="E107" s="158"/>
      <c r="F107" s="167"/>
      <c r="G107" s="256"/>
      <c r="H107" s="256"/>
      <c r="I107" s="256"/>
      <c r="J107" s="256"/>
      <c r="K107" s="256"/>
      <c r="L107" s="49"/>
      <c r="M107" s="256"/>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row>
    <row r="108" spans="1:94" s="37" customFormat="1" x14ac:dyDescent="0.25">
      <c r="A108" s="244" t="s">
        <v>241</v>
      </c>
      <c r="B108" s="57"/>
      <c r="C108" s="164">
        <f>'Infos clés'!B77</f>
        <v>0</v>
      </c>
      <c r="D108" s="58"/>
      <c r="E108" s="58"/>
      <c r="F108" s="209"/>
      <c r="G108" s="58">
        <f>'Infos clés'!J77</f>
        <v>0</v>
      </c>
      <c r="H108" s="58"/>
      <c r="I108" s="56"/>
      <c r="J108" s="56"/>
      <c r="K108" s="56"/>
      <c r="L108" s="49"/>
      <c r="M108" s="56"/>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row>
    <row r="109" spans="1:94" x14ac:dyDescent="0.25">
      <c r="A109" s="242" t="s">
        <v>566</v>
      </c>
      <c r="B109" s="64"/>
      <c r="C109" s="80"/>
      <c r="D109" s="64"/>
      <c r="E109" s="64"/>
      <c r="F109" s="257"/>
      <c r="G109" s="127"/>
      <c r="H109" s="127"/>
      <c r="I109" s="127"/>
      <c r="J109" s="127"/>
      <c r="K109" s="127"/>
      <c r="L109" s="49"/>
      <c r="M109" s="127"/>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row>
    <row r="110" spans="1:94" s="33" customFormat="1" ht="165" outlineLevel="1" x14ac:dyDescent="0.25">
      <c r="A110" s="246">
        <f>A106+1</f>
        <v>82</v>
      </c>
      <c r="B110" s="42" t="s">
        <v>1220</v>
      </c>
      <c r="C110" s="47" t="str">
        <f ca="1">IF(OR('Infos clés'!$M$77=2,'Infos clés'!$M$77=4,'Infos clés'!$M$77=5),Formules!C$132 &amp;" " &amp; 'Infos clés'!K$77,IF('Infos clés'!$M$77&gt;=6,Formules!D$130,Formules!C$133&amp; 'Infos clés'!K$77))</f>
        <v>Auditflow Risque 2 non rempli</v>
      </c>
      <c r="D110" s="42" t="s">
        <v>467</v>
      </c>
      <c r="E110" s="42" t="s">
        <v>740</v>
      </c>
      <c r="F110" s="222"/>
      <c r="G110" s="41"/>
      <c r="H110" s="41"/>
      <c r="I110" s="41"/>
      <c r="J110" s="41"/>
      <c r="K110" s="41"/>
      <c r="L110" s="49"/>
      <c r="M110" s="42"/>
    </row>
    <row r="111" spans="1:94" s="33" customFormat="1" ht="60" outlineLevel="1" x14ac:dyDescent="0.25">
      <c r="A111" s="246">
        <f>A110+1</f>
        <v>83</v>
      </c>
      <c r="B111" s="42" t="s">
        <v>1023</v>
      </c>
      <c r="C111" s="47"/>
      <c r="D111" s="42" t="s">
        <v>741</v>
      </c>
      <c r="E111" s="42" t="s">
        <v>742</v>
      </c>
      <c r="F111" s="222"/>
      <c r="G111" s="41"/>
      <c r="H111" s="41"/>
      <c r="I111" s="41"/>
      <c r="J111" s="41"/>
      <c r="K111" s="41"/>
      <c r="L111" s="49"/>
      <c r="M111" s="42"/>
    </row>
    <row r="112" spans="1:94" s="33" customFormat="1" ht="195" outlineLevel="1" x14ac:dyDescent="0.25">
      <c r="A112" s="246">
        <f>A111+1</f>
        <v>84</v>
      </c>
      <c r="B112" s="42" t="s">
        <v>1253</v>
      </c>
      <c r="C112" s="47"/>
      <c r="D112" s="42" t="s">
        <v>468</v>
      </c>
      <c r="E112" s="42" t="s">
        <v>743</v>
      </c>
      <c r="F112" s="222"/>
      <c r="G112" s="41"/>
      <c r="H112" s="41"/>
      <c r="I112" s="41"/>
      <c r="J112" s="41"/>
      <c r="K112" s="41"/>
      <c r="L112" s="49"/>
      <c r="M112" s="42"/>
    </row>
    <row r="113" spans="1:94" s="33" customFormat="1" ht="135" outlineLevel="1" x14ac:dyDescent="0.25">
      <c r="A113" s="246">
        <f>A112+1</f>
        <v>85</v>
      </c>
      <c r="B113" s="42" t="s">
        <v>193</v>
      </c>
      <c r="C113" s="47"/>
      <c r="D113" s="42" t="s">
        <v>469</v>
      </c>
      <c r="E113" s="42" t="s">
        <v>744</v>
      </c>
      <c r="F113" s="222"/>
      <c r="G113" s="41"/>
      <c r="H113" s="41"/>
      <c r="I113" s="41"/>
      <c r="J113" s="41"/>
      <c r="K113" s="41"/>
      <c r="L113" s="49"/>
      <c r="M113" s="42"/>
    </row>
    <row r="114" spans="1:94" s="33" customFormat="1" ht="225" outlineLevel="1" x14ac:dyDescent="0.25">
      <c r="A114" s="246">
        <f>A113+1</f>
        <v>86</v>
      </c>
      <c r="B114" s="42" t="s">
        <v>1200</v>
      </c>
      <c r="C114" s="47"/>
      <c r="D114" s="42" t="s">
        <v>470</v>
      </c>
      <c r="E114" s="42" t="s">
        <v>756</v>
      </c>
      <c r="F114" s="222"/>
      <c r="G114" s="41"/>
      <c r="H114" s="41"/>
      <c r="I114" s="41"/>
      <c r="J114" s="41"/>
      <c r="K114" s="41"/>
      <c r="L114" s="49"/>
      <c r="M114" s="42"/>
    </row>
    <row r="115" spans="1:94" s="33" customFormat="1" ht="45" outlineLevel="1" x14ac:dyDescent="0.25">
      <c r="A115" s="246">
        <f t="shared" ref="A115:A120" si="3">A114+1</f>
        <v>87</v>
      </c>
      <c r="B115" s="51" t="s">
        <v>747</v>
      </c>
      <c r="C115" s="47"/>
      <c r="D115" s="42" t="s">
        <v>453</v>
      </c>
      <c r="E115" s="42" t="s">
        <v>746</v>
      </c>
      <c r="F115" s="222"/>
      <c r="G115" s="41"/>
      <c r="H115" s="41"/>
      <c r="I115" s="41"/>
      <c r="J115" s="41"/>
      <c r="K115" s="41"/>
      <c r="L115" s="49"/>
      <c r="M115" s="42"/>
    </row>
    <row r="116" spans="1:94" s="33" customFormat="1" ht="30" outlineLevel="1" x14ac:dyDescent="0.25">
      <c r="A116" s="246"/>
      <c r="B116" s="51" t="s">
        <v>751</v>
      </c>
      <c r="C116" s="47"/>
      <c r="D116" s="42"/>
      <c r="E116" s="42"/>
      <c r="F116" s="222"/>
      <c r="G116" s="41"/>
      <c r="H116" s="41"/>
      <c r="I116" s="41"/>
      <c r="J116" s="41"/>
      <c r="K116" s="41"/>
      <c r="L116" s="49"/>
      <c r="M116" s="42"/>
    </row>
    <row r="117" spans="1:94" s="33" customFormat="1" ht="30" outlineLevel="1" x14ac:dyDescent="0.25">
      <c r="A117" s="246">
        <f>A115+1</f>
        <v>88</v>
      </c>
      <c r="B117" s="153" t="s">
        <v>749</v>
      </c>
      <c r="C117" s="47"/>
      <c r="D117" s="42" t="s">
        <v>472</v>
      </c>
      <c r="E117" s="42"/>
      <c r="F117" s="222"/>
      <c r="G117" s="41"/>
      <c r="H117" s="41"/>
      <c r="I117" s="41"/>
      <c r="J117" s="41"/>
      <c r="K117" s="41"/>
      <c r="L117" s="49"/>
      <c r="M117" s="42"/>
    </row>
    <row r="118" spans="1:94" s="33" customFormat="1" ht="45" outlineLevel="1" x14ac:dyDescent="0.25">
      <c r="A118" s="246">
        <f>A117+1</f>
        <v>89</v>
      </c>
      <c r="B118" s="153" t="s">
        <v>1201</v>
      </c>
      <c r="C118" s="47"/>
      <c r="D118" s="42" t="s">
        <v>750</v>
      </c>
      <c r="E118" s="42"/>
      <c r="F118" s="222"/>
      <c r="G118" s="41"/>
      <c r="H118" s="41"/>
      <c r="I118" s="41"/>
      <c r="J118" s="41"/>
      <c r="K118" s="41"/>
      <c r="L118" s="49"/>
      <c r="M118" s="42"/>
    </row>
    <row r="119" spans="1:94" s="33" customFormat="1" ht="30" outlineLevel="1" x14ac:dyDescent="0.25">
      <c r="A119" s="246">
        <f>A118+1</f>
        <v>90</v>
      </c>
      <c r="B119" s="153" t="s">
        <v>935</v>
      </c>
      <c r="C119" s="47"/>
      <c r="D119" s="42" t="s">
        <v>748</v>
      </c>
      <c r="E119" s="42"/>
      <c r="F119" s="222"/>
      <c r="G119" s="41"/>
      <c r="H119" s="41"/>
      <c r="I119" s="41"/>
      <c r="J119" s="41"/>
      <c r="K119" s="41"/>
      <c r="L119" s="49"/>
      <c r="M119" s="42"/>
    </row>
    <row r="120" spans="1:94" s="33" customFormat="1" ht="30" outlineLevel="1" x14ac:dyDescent="0.25">
      <c r="A120" s="246">
        <f t="shared" si="3"/>
        <v>91</v>
      </c>
      <c r="B120" s="153" t="s">
        <v>936</v>
      </c>
      <c r="C120" s="47"/>
      <c r="D120" s="42" t="s">
        <v>753</v>
      </c>
      <c r="E120" s="42"/>
      <c r="F120" s="222"/>
      <c r="G120" s="41"/>
      <c r="H120" s="41"/>
      <c r="I120" s="41"/>
      <c r="J120" s="41"/>
      <c r="K120" s="41"/>
      <c r="L120" s="49"/>
      <c r="M120" s="42"/>
    </row>
    <row r="121" spans="1:94" s="33" customFormat="1" ht="30" outlineLevel="1" x14ac:dyDescent="0.25">
      <c r="A121" s="246">
        <f>A120+1</f>
        <v>92</v>
      </c>
      <c r="B121" s="153" t="s">
        <v>937</v>
      </c>
      <c r="C121" s="47"/>
      <c r="D121" s="42" t="s">
        <v>473</v>
      </c>
      <c r="E121" s="42"/>
      <c r="F121" s="222"/>
      <c r="G121" s="41"/>
      <c r="H121" s="41"/>
      <c r="I121" s="41"/>
      <c r="J121" s="41"/>
      <c r="K121" s="41"/>
      <c r="L121" s="49"/>
      <c r="M121" s="42"/>
    </row>
    <row r="122" spans="1:94" s="33" customFormat="1" ht="30" outlineLevel="1" x14ac:dyDescent="0.25">
      <c r="A122" s="246">
        <f>A121+1</f>
        <v>93</v>
      </c>
      <c r="B122" s="51" t="s">
        <v>752</v>
      </c>
      <c r="C122" s="47"/>
      <c r="D122" s="42" t="s">
        <v>471</v>
      </c>
      <c r="E122" s="42"/>
      <c r="F122" s="222"/>
      <c r="G122" s="41"/>
      <c r="H122" s="41"/>
      <c r="I122" s="41"/>
      <c r="J122" s="41"/>
      <c r="K122" s="41"/>
      <c r="L122" s="49"/>
      <c r="M122" s="42"/>
    </row>
    <row r="123" spans="1:94" x14ac:dyDescent="0.25">
      <c r="A123" s="242" t="s">
        <v>567</v>
      </c>
      <c r="B123" s="64"/>
      <c r="C123" s="80"/>
      <c r="D123" s="64"/>
      <c r="E123" s="64"/>
      <c r="F123" s="257"/>
      <c r="G123" s="127"/>
      <c r="H123" s="127"/>
      <c r="I123" s="127"/>
      <c r="J123" s="127"/>
      <c r="K123" s="127"/>
      <c r="L123" s="49"/>
      <c r="M123" s="127"/>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row>
    <row r="124" spans="1:94" s="33" customFormat="1" ht="120" outlineLevel="1" x14ac:dyDescent="0.25">
      <c r="A124" s="246">
        <f>A122+1</f>
        <v>94</v>
      </c>
      <c r="B124" s="42" t="s">
        <v>1024</v>
      </c>
      <c r="C124" s="47" t="str">
        <f ca="1">IF(OR('Infos clés'!$M$77=2,'Infos clés'!$M$77=4,'Infos clés'!$M$77=5),Formules!C$132 &amp;" " &amp; 'Infos clés'!K$77,IF('Infos clés'!$M$77&gt;=6,Formules!D$130,Formules!C$133&amp; 'Infos clés'!K$77))</f>
        <v>Auditflow Risque 2 non rempli</v>
      </c>
      <c r="D124" s="42"/>
      <c r="E124" s="42" t="s">
        <v>991</v>
      </c>
      <c r="F124" s="222"/>
      <c r="G124" s="41"/>
      <c r="H124" s="41"/>
      <c r="I124" s="41"/>
      <c r="J124" s="41"/>
      <c r="K124" s="41"/>
      <c r="L124" s="49"/>
      <c r="M124" s="42"/>
    </row>
    <row r="125" spans="1:94" s="33" customFormat="1" ht="60" outlineLevel="1" x14ac:dyDescent="0.25">
      <c r="A125" s="246">
        <f>A124+1</f>
        <v>95</v>
      </c>
      <c r="B125" s="42" t="s">
        <v>754</v>
      </c>
      <c r="C125" s="42"/>
      <c r="D125" s="42" t="s">
        <v>657</v>
      </c>
      <c r="E125" s="42" t="s">
        <v>758</v>
      </c>
      <c r="F125" s="222"/>
      <c r="G125" s="41"/>
      <c r="H125" s="41"/>
      <c r="I125" s="41"/>
      <c r="J125" s="41"/>
      <c r="K125" s="41"/>
      <c r="L125" s="49"/>
      <c r="M125" s="42"/>
    </row>
    <row r="126" spans="1:94" s="33" customFormat="1" ht="210" outlineLevel="1" x14ac:dyDescent="0.25">
      <c r="A126" s="246">
        <f>A125+1</f>
        <v>96</v>
      </c>
      <c r="B126" s="42" t="s">
        <v>776</v>
      </c>
      <c r="C126" s="42"/>
      <c r="D126" s="42" t="s">
        <v>474</v>
      </c>
      <c r="E126" s="42" t="s">
        <v>892</v>
      </c>
      <c r="F126" s="222"/>
      <c r="G126" s="41"/>
      <c r="H126" s="41"/>
      <c r="I126" s="41"/>
      <c r="J126" s="41"/>
      <c r="K126" s="41"/>
      <c r="L126" s="49"/>
      <c r="M126" s="42"/>
    </row>
    <row r="127" spans="1:94" s="33" customFormat="1" ht="60" outlineLevel="1" x14ac:dyDescent="0.25">
      <c r="A127" s="246">
        <f>A126+1</f>
        <v>97</v>
      </c>
      <c r="B127" s="42" t="s">
        <v>229</v>
      </c>
      <c r="C127" s="42"/>
      <c r="D127" s="42" t="s">
        <v>475</v>
      </c>
      <c r="E127" s="42" t="s">
        <v>757</v>
      </c>
      <c r="F127" s="222"/>
      <c r="G127" s="41"/>
      <c r="H127" s="41"/>
      <c r="I127" s="41"/>
      <c r="J127" s="41"/>
      <c r="K127" s="41"/>
      <c r="L127" s="49"/>
      <c r="M127" s="42"/>
    </row>
    <row r="128" spans="1:94" s="33" customFormat="1" ht="45" outlineLevel="1" x14ac:dyDescent="0.25">
      <c r="A128" s="246">
        <f>A127+1</f>
        <v>98</v>
      </c>
      <c r="B128" s="51" t="s">
        <v>230</v>
      </c>
      <c r="C128" s="42"/>
      <c r="D128" s="42" t="s">
        <v>476</v>
      </c>
      <c r="E128" s="42"/>
      <c r="F128" s="222"/>
      <c r="G128" s="41"/>
      <c r="H128" s="41"/>
      <c r="I128" s="41"/>
      <c r="J128" s="41"/>
      <c r="K128" s="41"/>
      <c r="L128" s="49"/>
      <c r="M128" s="42"/>
    </row>
    <row r="129" spans="1:94" s="33" customFormat="1" ht="135" outlineLevel="1" x14ac:dyDescent="0.25">
      <c r="A129" s="246">
        <f t="shared" ref="A129" si="4">A128+1</f>
        <v>99</v>
      </c>
      <c r="B129" s="51" t="s">
        <v>231</v>
      </c>
      <c r="C129" s="42"/>
      <c r="D129" s="42" t="s">
        <v>486</v>
      </c>
      <c r="E129" s="42" t="s">
        <v>1229</v>
      </c>
      <c r="F129" s="222"/>
      <c r="G129" s="41"/>
      <c r="H129" s="41"/>
      <c r="I129" s="41"/>
      <c r="J129" s="41"/>
      <c r="K129" s="41"/>
      <c r="L129" s="49"/>
      <c r="M129" s="42"/>
    </row>
    <row r="130" spans="1:94" s="33" customFormat="1" ht="45" outlineLevel="1" x14ac:dyDescent="0.25">
      <c r="A130" s="246">
        <f>A129+1</f>
        <v>100</v>
      </c>
      <c r="B130" s="51" t="s">
        <v>992</v>
      </c>
      <c r="C130" s="42"/>
      <c r="D130" s="42" t="s">
        <v>478</v>
      </c>
      <c r="E130" s="42" t="s">
        <v>759</v>
      </c>
      <c r="F130" s="222"/>
      <c r="G130" s="41"/>
      <c r="H130" s="41"/>
      <c r="I130" s="41"/>
      <c r="J130" s="41"/>
      <c r="K130" s="41"/>
      <c r="L130" s="49"/>
      <c r="M130" s="42"/>
    </row>
    <row r="131" spans="1:94" s="33" customFormat="1" ht="60" outlineLevel="1" x14ac:dyDescent="0.25">
      <c r="A131" s="246">
        <f>A130+1</f>
        <v>101</v>
      </c>
      <c r="B131" s="42" t="s">
        <v>300</v>
      </c>
      <c r="C131" s="42"/>
      <c r="D131" s="42" t="s">
        <v>479</v>
      </c>
      <c r="E131" s="42" t="s">
        <v>760</v>
      </c>
      <c r="F131" s="222"/>
      <c r="G131" s="41"/>
      <c r="H131" s="41"/>
      <c r="I131" s="41"/>
      <c r="J131" s="41"/>
      <c r="K131" s="41"/>
      <c r="L131" s="49"/>
      <c r="M131" s="42"/>
    </row>
    <row r="132" spans="1:94" x14ac:dyDescent="0.25">
      <c r="A132" s="242" t="s">
        <v>1274</v>
      </c>
      <c r="B132" s="64"/>
      <c r="C132" s="80"/>
      <c r="D132" s="64"/>
      <c r="E132" s="64"/>
      <c r="F132" s="257"/>
      <c r="G132" s="127"/>
      <c r="H132" s="127"/>
      <c r="I132" s="127"/>
      <c r="J132" s="127"/>
      <c r="K132" s="127"/>
      <c r="L132" s="49"/>
      <c r="M132" s="127"/>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row>
    <row r="133" spans="1:94" s="33" customFormat="1" ht="45" outlineLevel="1" x14ac:dyDescent="0.25">
      <c r="A133" s="246">
        <f>A131+1</f>
        <v>102</v>
      </c>
      <c r="B133" s="42" t="s">
        <v>1282</v>
      </c>
      <c r="C133" s="162"/>
      <c r="D133" s="42" t="s">
        <v>761</v>
      </c>
      <c r="E133" s="42" t="s">
        <v>765</v>
      </c>
      <c r="F133" s="222"/>
      <c r="G133" s="41"/>
      <c r="H133" s="41"/>
      <c r="I133" s="41"/>
      <c r="J133" s="41"/>
      <c r="K133" s="41"/>
      <c r="L133" s="49"/>
      <c r="M133" s="42"/>
    </row>
    <row r="134" spans="1:94" s="33" customFormat="1" ht="45" outlineLevel="1" x14ac:dyDescent="0.25">
      <c r="A134" s="246">
        <f>A133+1</f>
        <v>103</v>
      </c>
      <c r="B134" s="42" t="s">
        <v>234</v>
      </c>
      <c r="C134" s="162"/>
      <c r="D134" s="42" t="s">
        <v>762</v>
      </c>
      <c r="E134" s="42" t="s">
        <v>769</v>
      </c>
      <c r="F134" s="222"/>
      <c r="G134" s="41"/>
      <c r="H134" s="41"/>
      <c r="I134" s="41"/>
      <c r="J134" s="41"/>
      <c r="K134" s="41"/>
      <c r="L134" s="49"/>
      <c r="M134" s="42"/>
    </row>
    <row r="135" spans="1:94" s="33" customFormat="1" ht="45" outlineLevel="1" x14ac:dyDescent="0.25">
      <c r="A135" s="246">
        <f t="shared" ref="A135" si="5">A134+1</f>
        <v>104</v>
      </c>
      <c r="B135" s="42" t="s">
        <v>232</v>
      </c>
      <c r="C135" s="162"/>
      <c r="D135" s="42" t="s">
        <v>763</v>
      </c>
      <c r="E135" s="42" t="s">
        <v>766</v>
      </c>
      <c r="F135" s="222"/>
      <c r="G135" s="41"/>
      <c r="H135" s="41"/>
      <c r="I135" s="41"/>
      <c r="J135" s="41"/>
      <c r="K135" s="41"/>
      <c r="L135" s="49"/>
      <c r="M135" s="42"/>
    </row>
    <row r="136" spans="1:94" s="33" customFormat="1" ht="75" outlineLevel="1" x14ac:dyDescent="0.25">
      <c r="A136" s="246">
        <f>A135+1</f>
        <v>105</v>
      </c>
      <c r="B136" s="42" t="s">
        <v>233</v>
      </c>
      <c r="C136" s="162"/>
      <c r="D136" s="42" t="s">
        <v>764</v>
      </c>
      <c r="E136" s="42" t="s">
        <v>767</v>
      </c>
      <c r="F136" s="222"/>
      <c r="G136" s="41"/>
      <c r="H136" s="41"/>
      <c r="I136" s="41"/>
      <c r="J136" s="41"/>
      <c r="K136" s="41"/>
      <c r="L136" s="49"/>
      <c r="M136" s="42"/>
    </row>
    <row r="137" spans="1:94" s="33" customFormat="1" ht="135" outlineLevel="1" x14ac:dyDescent="0.25">
      <c r="A137" s="246">
        <f>A136+1</f>
        <v>106</v>
      </c>
      <c r="B137" s="42" t="s">
        <v>768</v>
      </c>
      <c r="C137" s="162"/>
      <c r="D137" s="43" t="s">
        <v>461</v>
      </c>
      <c r="E137" s="43" t="s">
        <v>733</v>
      </c>
      <c r="F137" s="222"/>
      <c r="G137" s="41"/>
      <c r="H137" s="41"/>
      <c r="I137" s="41"/>
      <c r="J137" s="41"/>
      <c r="K137" s="41"/>
      <c r="L137" s="49"/>
      <c r="M137" s="42"/>
    </row>
    <row r="138" spans="1:94" x14ac:dyDescent="0.25">
      <c r="A138" s="242" t="s">
        <v>568</v>
      </c>
      <c r="B138" s="64"/>
      <c r="C138" s="80"/>
      <c r="D138" s="64"/>
      <c r="E138" s="64"/>
      <c r="F138" s="257"/>
      <c r="G138" s="127"/>
      <c r="H138" s="127"/>
      <c r="I138" s="127"/>
      <c r="J138" s="127"/>
      <c r="K138" s="127"/>
      <c r="L138" s="49"/>
      <c r="M138" s="127"/>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row>
    <row r="139" spans="1:94" s="33" customFormat="1" ht="120" outlineLevel="1" x14ac:dyDescent="0.25">
      <c r="A139" s="246">
        <f>A137+1</f>
        <v>107</v>
      </c>
      <c r="B139" s="42" t="s">
        <v>1025</v>
      </c>
      <c r="C139" s="162"/>
      <c r="D139" s="42"/>
      <c r="E139" s="42" t="s">
        <v>991</v>
      </c>
      <c r="F139" s="222"/>
      <c r="G139" s="41"/>
      <c r="H139" s="41"/>
      <c r="I139" s="41"/>
      <c r="J139" s="41"/>
      <c r="K139" s="41"/>
      <c r="L139" s="49"/>
      <c r="M139" s="42"/>
    </row>
    <row r="140" spans="1:94" s="33" customFormat="1" ht="60" outlineLevel="1" x14ac:dyDescent="0.25">
      <c r="A140" s="246">
        <f>A139+1</f>
        <v>108</v>
      </c>
      <c r="B140" s="42" t="s">
        <v>754</v>
      </c>
      <c r="C140" s="162"/>
      <c r="D140" s="42" t="s">
        <v>657</v>
      </c>
      <c r="E140" s="42" t="s">
        <v>758</v>
      </c>
      <c r="F140" s="222"/>
      <c r="G140" s="41"/>
      <c r="H140" s="41"/>
      <c r="I140" s="41"/>
      <c r="J140" s="41"/>
      <c r="K140" s="41"/>
      <c r="L140" s="49"/>
      <c r="M140" s="42"/>
    </row>
    <row r="141" spans="1:94" s="33" customFormat="1" ht="240" outlineLevel="1" x14ac:dyDescent="0.25">
      <c r="A141" s="246">
        <f>A140+1</f>
        <v>109</v>
      </c>
      <c r="B141" s="42" t="s">
        <v>755</v>
      </c>
      <c r="C141" s="162"/>
      <c r="D141" s="42" t="s">
        <v>474</v>
      </c>
      <c r="E141" s="42" t="s">
        <v>893</v>
      </c>
      <c r="F141" s="222"/>
      <c r="G141" s="41"/>
      <c r="H141" s="41"/>
      <c r="I141" s="41"/>
      <c r="J141" s="41"/>
      <c r="K141" s="41"/>
      <c r="L141" s="49"/>
      <c r="M141" s="42"/>
    </row>
    <row r="142" spans="1:94" s="33" customFormat="1" ht="60" outlineLevel="1" x14ac:dyDescent="0.25">
      <c r="A142" s="246">
        <f t="shared" ref="A142:A146" si="6">A141+1</f>
        <v>110</v>
      </c>
      <c r="B142" s="42" t="s">
        <v>237</v>
      </c>
      <c r="C142" s="162"/>
      <c r="D142" s="42" t="s">
        <v>475</v>
      </c>
      <c r="E142" s="42" t="s">
        <v>757</v>
      </c>
      <c r="F142" s="222"/>
      <c r="G142" s="41"/>
      <c r="H142" s="41"/>
      <c r="I142" s="41"/>
      <c r="J142" s="41"/>
      <c r="K142" s="41"/>
      <c r="L142" s="49"/>
      <c r="M142" s="42"/>
    </row>
    <row r="143" spans="1:94" s="33" customFormat="1" ht="135" outlineLevel="1" x14ac:dyDescent="0.25">
      <c r="A143" s="246">
        <f t="shared" si="6"/>
        <v>111</v>
      </c>
      <c r="B143" s="59" t="s">
        <v>235</v>
      </c>
      <c r="C143" s="165"/>
      <c r="D143" s="42" t="s">
        <v>477</v>
      </c>
      <c r="E143" s="42" t="s">
        <v>1228</v>
      </c>
      <c r="F143" s="222"/>
      <c r="G143" s="41"/>
      <c r="H143" s="41"/>
      <c r="I143" s="41"/>
      <c r="J143" s="41"/>
      <c r="K143" s="41"/>
      <c r="L143" s="49"/>
      <c r="M143" s="42"/>
    </row>
    <row r="144" spans="1:94" s="33" customFormat="1" ht="45" outlineLevel="1" x14ac:dyDescent="0.25">
      <c r="A144" s="246">
        <f t="shared" si="6"/>
        <v>112</v>
      </c>
      <c r="B144" s="59" t="s">
        <v>994</v>
      </c>
      <c r="C144" s="165"/>
      <c r="D144" s="42" t="s">
        <v>478</v>
      </c>
      <c r="E144" s="42" t="s">
        <v>759</v>
      </c>
      <c r="F144" s="222"/>
      <c r="G144" s="41"/>
      <c r="H144" s="41"/>
      <c r="I144" s="41"/>
      <c r="J144" s="41"/>
      <c r="K144" s="41"/>
      <c r="L144" s="49"/>
      <c r="M144" s="42"/>
    </row>
    <row r="145" spans="1:94" s="33" customFormat="1" ht="45" outlineLevel="1" x14ac:dyDescent="0.25">
      <c r="A145" s="246">
        <f t="shared" si="6"/>
        <v>113</v>
      </c>
      <c r="B145" s="59" t="s">
        <v>236</v>
      </c>
      <c r="C145" s="165"/>
      <c r="D145" s="42" t="s">
        <v>480</v>
      </c>
      <c r="E145" s="42" t="s">
        <v>770</v>
      </c>
      <c r="F145" s="222"/>
      <c r="G145" s="41"/>
      <c r="H145" s="41"/>
      <c r="I145" s="41"/>
      <c r="J145" s="41"/>
      <c r="K145" s="41"/>
      <c r="L145" s="49"/>
      <c r="M145" s="42"/>
    </row>
    <row r="146" spans="1:94" s="33" customFormat="1" ht="60" outlineLevel="1" x14ac:dyDescent="0.25">
      <c r="A146" s="246">
        <f t="shared" si="6"/>
        <v>114</v>
      </c>
      <c r="B146" s="42" t="s">
        <v>300</v>
      </c>
      <c r="C146" s="162"/>
      <c r="D146" s="42" t="s">
        <v>479</v>
      </c>
      <c r="E146" s="42" t="s">
        <v>760</v>
      </c>
      <c r="F146" s="222"/>
      <c r="G146" s="41"/>
      <c r="H146" s="41"/>
      <c r="I146" s="41"/>
      <c r="J146" s="41"/>
      <c r="K146" s="41"/>
      <c r="L146" s="49"/>
      <c r="M146" s="42"/>
    </row>
    <row r="147" spans="1:94" x14ac:dyDescent="0.25">
      <c r="A147" s="242" t="s">
        <v>569</v>
      </c>
      <c r="B147" s="64"/>
      <c r="C147" s="80"/>
      <c r="D147" s="64"/>
      <c r="E147" s="64"/>
      <c r="F147" s="257"/>
      <c r="G147" s="127"/>
      <c r="H147" s="127"/>
      <c r="I147" s="127"/>
      <c r="J147" s="127"/>
      <c r="K147" s="127"/>
      <c r="L147" s="49"/>
      <c r="M147" s="127"/>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row>
    <row r="148" spans="1:94" s="33" customFormat="1" ht="45" outlineLevel="1" x14ac:dyDescent="0.25">
      <c r="A148" s="246">
        <f>A146+1</f>
        <v>115</v>
      </c>
      <c r="B148" s="51" t="s">
        <v>238</v>
      </c>
      <c r="C148" s="163"/>
      <c r="D148" s="43" t="s">
        <v>481</v>
      </c>
      <c r="E148" s="43" t="s">
        <v>771</v>
      </c>
      <c r="F148" s="222"/>
      <c r="G148" s="41"/>
      <c r="H148" s="41"/>
      <c r="I148" s="41"/>
      <c r="J148" s="41"/>
      <c r="K148" s="41"/>
      <c r="L148" s="49"/>
      <c r="M148" s="42"/>
    </row>
    <row r="149" spans="1:94" s="33" customFormat="1" ht="150" outlineLevel="1" x14ac:dyDescent="0.25">
      <c r="A149" s="246">
        <f t="shared" ref="A149:A153" si="7">A148+1</f>
        <v>116</v>
      </c>
      <c r="B149" s="51" t="s">
        <v>1283</v>
      </c>
      <c r="C149" s="163"/>
      <c r="D149" s="43" t="s">
        <v>482</v>
      </c>
      <c r="E149" s="43" t="s">
        <v>772</v>
      </c>
      <c r="F149" s="222"/>
      <c r="G149" s="41"/>
      <c r="H149" s="41"/>
      <c r="I149" s="41"/>
      <c r="J149" s="41"/>
      <c r="K149" s="41"/>
      <c r="L149" s="49"/>
      <c r="M149" s="42"/>
    </row>
    <row r="150" spans="1:94" s="33" customFormat="1" ht="60" outlineLevel="1" x14ac:dyDescent="0.25">
      <c r="A150" s="246">
        <f>A149+1</f>
        <v>117</v>
      </c>
      <c r="B150" s="51" t="s">
        <v>1026</v>
      </c>
      <c r="C150" s="163"/>
      <c r="D150" s="43" t="s">
        <v>483</v>
      </c>
      <c r="E150" s="43" t="s">
        <v>773</v>
      </c>
      <c r="F150" s="222"/>
      <c r="G150" s="41"/>
      <c r="H150" s="41"/>
      <c r="I150" s="41"/>
      <c r="J150" s="41"/>
      <c r="K150" s="41"/>
      <c r="L150" s="49"/>
      <c r="M150" s="42"/>
    </row>
    <row r="151" spans="1:94" s="33" customFormat="1" ht="30" outlineLevel="1" x14ac:dyDescent="0.25">
      <c r="A151" s="246">
        <f t="shared" si="7"/>
        <v>118</v>
      </c>
      <c r="B151" s="51" t="s">
        <v>240</v>
      </c>
      <c r="C151" s="163"/>
      <c r="D151" s="43" t="s">
        <v>484</v>
      </c>
      <c r="E151" s="43"/>
      <c r="F151" s="222"/>
      <c r="G151" s="41"/>
      <c r="H151" s="41"/>
      <c r="I151" s="41"/>
      <c r="J151" s="41"/>
      <c r="K151" s="41"/>
      <c r="L151" s="49"/>
      <c r="M151" s="42"/>
    </row>
    <row r="152" spans="1:94" s="33" customFormat="1" ht="75" outlineLevel="1" x14ac:dyDescent="0.25">
      <c r="A152" s="246">
        <f t="shared" si="7"/>
        <v>119</v>
      </c>
      <c r="B152" s="51" t="s">
        <v>239</v>
      </c>
      <c r="C152" s="163"/>
      <c r="D152" s="42" t="s">
        <v>485</v>
      </c>
      <c r="E152" s="42" t="s">
        <v>774</v>
      </c>
      <c r="F152" s="222"/>
      <c r="G152" s="41"/>
      <c r="H152" s="41"/>
      <c r="I152" s="41"/>
      <c r="J152" s="41"/>
      <c r="K152" s="41"/>
      <c r="L152" s="49"/>
      <c r="M152" s="42"/>
    </row>
    <row r="153" spans="1:94" s="33" customFormat="1" ht="90" outlineLevel="1" x14ac:dyDescent="0.25">
      <c r="A153" s="246">
        <f t="shared" si="7"/>
        <v>120</v>
      </c>
      <c r="B153" s="51" t="s">
        <v>1207</v>
      </c>
      <c r="C153" s="163"/>
      <c r="D153" s="42" t="s">
        <v>429</v>
      </c>
      <c r="E153" s="42" t="s">
        <v>775</v>
      </c>
      <c r="F153" s="222"/>
      <c r="G153" s="41"/>
      <c r="H153" s="41"/>
      <c r="I153" s="41"/>
      <c r="J153" s="41"/>
      <c r="K153" s="41"/>
      <c r="L153" s="49"/>
      <c r="M153" s="42"/>
    </row>
    <row r="154" spans="1:94" s="37" customFormat="1" x14ac:dyDescent="0.25">
      <c r="A154" s="241" t="s">
        <v>243</v>
      </c>
      <c r="B154" s="158"/>
      <c r="C154" s="76"/>
      <c r="D154" s="158"/>
      <c r="E154" s="158"/>
      <c r="F154" s="167"/>
      <c r="G154" s="256"/>
      <c r="H154" s="256"/>
      <c r="I154" s="256"/>
      <c r="J154" s="256"/>
      <c r="K154" s="256"/>
      <c r="L154" s="49"/>
      <c r="M154" s="256"/>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row>
    <row r="155" spans="1:94" s="37" customFormat="1" x14ac:dyDescent="0.25">
      <c r="A155" s="244" t="s">
        <v>242</v>
      </c>
      <c r="B155" s="57"/>
      <c r="C155" s="164">
        <f>'Infos clés'!B78</f>
        <v>0</v>
      </c>
      <c r="D155" s="58"/>
      <c r="E155" s="58"/>
      <c r="F155" s="209"/>
      <c r="G155" s="58">
        <f>'Infos clés'!J78</f>
        <v>0</v>
      </c>
      <c r="H155" s="58"/>
      <c r="I155" s="56"/>
      <c r="J155" s="56"/>
      <c r="K155" s="56"/>
      <c r="L155" s="49"/>
      <c r="M155" s="56"/>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row>
    <row r="156" spans="1:94" x14ac:dyDescent="0.25">
      <c r="A156" s="242" t="s">
        <v>566</v>
      </c>
      <c r="B156" s="64"/>
      <c r="C156" s="80"/>
      <c r="D156" s="64"/>
      <c r="E156" s="64"/>
      <c r="F156" s="257"/>
      <c r="G156" s="127"/>
      <c r="H156" s="127"/>
      <c r="I156" s="127"/>
      <c r="J156" s="127"/>
      <c r="K156" s="127"/>
      <c r="L156" s="49"/>
      <c r="M156" s="127"/>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row>
    <row r="157" spans="1:94" s="33" customFormat="1" ht="165" outlineLevel="1" x14ac:dyDescent="0.25">
      <c r="A157" s="246">
        <f>A153+1</f>
        <v>121</v>
      </c>
      <c r="B157" s="42" t="s">
        <v>1220</v>
      </c>
      <c r="C157" s="47" t="str">
        <f ca="1">IF(OR('Infos clés'!$M$78=2,'Infos clés'!$M$78=4,'Infos clés'!$M$78=5),Formules!C$132 &amp;" " &amp; 'Infos clés'!K$78,IF('Infos clés'!$M$78&gt;=6,Formules!E$130,Formules!C$133&amp; 'Infos clés'!K$78))</f>
        <v>Auditflow Risque 3 non rempli</v>
      </c>
      <c r="D157" s="42" t="s">
        <v>467</v>
      </c>
      <c r="E157" s="42" t="s">
        <v>740</v>
      </c>
      <c r="F157" s="222"/>
      <c r="G157" s="41"/>
      <c r="H157" s="41"/>
      <c r="I157" s="41"/>
      <c r="J157" s="41"/>
      <c r="K157" s="41"/>
      <c r="L157" s="49"/>
      <c r="M157" s="42"/>
    </row>
    <row r="158" spans="1:94" s="33" customFormat="1" ht="60" outlineLevel="1" x14ac:dyDescent="0.25">
      <c r="A158" s="246">
        <f>A157+1</f>
        <v>122</v>
      </c>
      <c r="B158" s="42" t="s">
        <v>1023</v>
      </c>
      <c r="C158" s="47"/>
      <c r="D158" s="42" t="s">
        <v>741</v>
      </c>
      <c r="E158" s="42" t="s">
        <v>742</v>
      </c>
      <c r="F158" s="222"/>
      <c r="G158" s="41"/>
      <c r="H158" s="41"/>
      <c r="I158" s="41"/>
      <c r="J158" s="41"/>
      <c r="K158" s="41"/>
      <c r="L158" s="49"/>
      <c r="M158" s="42"/>
    </row>
    <row r="159" spans="1:94" s="33" customFormat="1" ht="195" outlineLevel="1" x14ac:dyDescent="0.25">
      <c r="A159" s="246">
        <f>A158+1</f>
        <v>123</v>
      </c>
      <c r="B159" s="42" t="s">
        <v>1253</v>
      </c>
      <c r="C159" s="47"/>
      <c r="D159" s="42" t="s">
        <v>468</v>
      </c>
      <c r="E159" s="42" t="s">
        <v>743</v>
      </c>
      <c r="F159" s="222"/>
      <c r="G159" s="41"/>
      <c r="H159" s="41"/>
      <c r="I159" s="41"/>
      <c r="J159" s="41"/>
      <c r="K159" s="41"/>
      <c r="L159" s="49"/>
      <c r="M159" s="42"/>
    </row>
    <row r="160" spans="1:94" s="33" customFormat="1" ht="135" outlineLevel="1" x14ac:dyDescent="0.25">
      <c r="A160" s="246">
        <f>A159+1</f>
        <v>124</v>
      </c>
      <c r="B160" s="42" t="s">
        <v>193</v>
      </c>
      <c r="C160" s="47"/>
      <c r="D160" s="42" t="s">
        <v>469</v>
      </c>
      <c r="E160" s="42" t="s">
        <v>744</v>
      </c>
      <c r="F160" s="222"/>
      <c r="G160" s="41"/>
      <c r="H160" s="41"/>
      <c r="I160" s="41"/>
      <c r="J160" s="41"/>
      <c r="K160" s="41"/>
      <c r="L160" s="49"/>
      <c r="M160" s="42"/>
    </row>
    <row r="161" spans="1:94" s="33" customFormat="1" ht="270.75" customHeight="1" outlineLevel="1" x14ac:dyDescent="0.25">
      <c r="A161" s="246">
        <f>A160+1</f>
        <v>125</v>
      </c>
      <c r="B161" s="42" t="s">
        <v>1200</v>
      </c>
      <c r="C161" s="47"/>
      <c r="D161" s="42" t="s">
        <v>470</v>
      </c>
      <c r="E161" s="42" t="s">
        <v>756</v>
      </c>
      <c r="F161" s="222"/>
      <c r="G161" s="41"/>
      <c r="H161" s="41"/>
      <c r="I161" s="41"/>
      <c r="J161" s="41"/>
      <c r="K161" s="41"/>
      <c r="L161" s="49"/>
      <c r="M161" s="42"/>
    </row>
    <row r="162" spans="1:94" s="33" customFormat="1" ht="45" outlineLevel="1" x14ac:dyDescent="0.25">
      <c r="A162" s="246">
        <f t="shared" ref="A162:A168" si="8">A161+1</f>
        <v>126</v>
      </c>
      <c r="B162" s="51" t="s">
        <v>747</v>
      </c>
      <c r="C162" s="47"/>
      <c r="D162" s="42" t="s">
        <v>453</v>
      </c>
      <c r="E162" s="42" t="s">
        <v>746</v>
      </c>
      <c r="F162" s="222"/>
      <c r="G162" s="41"/>
      <c r="H162" s="41"/>
      <c r="I162" s="41"/>
      <c r="J162" s="41"/>
      <c r="K162" s="41"/>
      <c r="L162" s="49"/>
      <c r="M162" s="42"/>
    </row>
    <row r="163" spans="1:94" s="33" customFormat="1" ht="30" outlineLevel="1" x14ac:dyDescent="0.25">
      <c r="A163" s="246"/>
      <c r="B163" s="51" t="s">
        <v>751</v>
      </c>
      <c r="C163" s="47"/>
      <c r="D163" s="42"/>
      <c r="E163" s="42"/>
      <c r="F163" s="222"/>
      <c r="G163" s="41"/>
      <c r="H163" s="41"/>
      <c r="I163" s="41"/>
      <c r="J163" s="41"/>
      <c r="K163" s="41"/>
      <c r="L163" s="49"/>
      <c r="M163" s="42"/>
    </row>
    <row r="164" spans="1:94" s="33" customFormat="1" ht="30" outlineLevel="1" x14ac:dyDescent="0.25">
      <c r="A164" s="246">
        <f>A162+1</f>
        <v>127</v>
      </c>
      <c r="B164" s="153" t="s">
        <v>749</v>
      </c>
      <c r="C164" s="47"/>
      <c r="D164" s="42" t="s">
        <v>472</v>
      </c>
      <c r="E164" s="42"/>
      <c r="F164" s="222"/>
      <c r="G164" s="41"/>
      <c r="H164" s="41"/>
      <c r="I164" s="41"/>
      <c r="J164" s="41"/>
      <c r="K164" s="41"/>
      <c r="L164" s="49"/>
      <c r="M164" s="42"/>
    </row>
    <row r="165" spans="1:94" s="33" customFormat="1" ht="45" outlineLevel="1" x14ac:dyDescent="0.25">
      <c r="A165" s="246">
        <f>A164+1</f>
        <v>128</v>
      </c>
      <c r="B165" s="153" t="s">
        <v>946</v>
      </c>
      <c r="C165" s="47"/>
      <c r="D165" s="42" t="s">
        <v>750</v>
      </c>
      <c r="E165" s="42"/>
      <c r="F165" s="222"/>
      <c r="G165" s="41"/>
      <c r="H165" s="41"/>
      <c r="I165" s="41"/>
      <c r="J165" s="41"/>
      <c r="K165" s="41"/>
      <c r="L165" s="49"/>
      <c r="M165" s="42"/>
    </row>
    <row r="166" spans="1:94" s="33" customFormat="1" ht="30" outlineLevel="1" x14ac:dyDescent="0.25">
      <c r="A166" s="246">
        <f>A165+1</f>
        <v>129</v>
      </c>
      <c r="B166" s="153" t="s">
        <v>938</v>
      </c>
      <c r="C166" s="47"/>
      <c r="D166" s="42" t="s">
        <v>748</v>
      </c>
      <c r="E166" s="42"/>
      <c r="F166" s="222"/>
      <c r="G166" s="41"/>
      <c r="H166" s="41"/>
      <c r="I166" s="41"/>
      <c r="J166" s="41"/>
      <c r="K166" s="41"/>
      <c r="L166" s="49"/>
      <c r="M166" s="42"/>
    </row>
    <row r="167" spans="1:94" s="33" customFormat="1" ht="30" outlineLevel="1" x14ac:dyDescent="0.25">
      <c r="A167" s="246">
        <f t="shared" si="8"/>
        <v>130</v>
      </c>
      <c r="B167" s="153" t="s">
        <v>936</v>
      </c>
      <c r="C167" s="47"/>
      <c r="D167" s="42" t="s">
        <v>753</v>
      </c>
      <c r="E167" s="42"/>
      <c r="F167" s="222"/>
      <c r="G167" s="41"/>
      <c r="H167" s="41"/>
      <c r="I167" s="41"/>
      <c r="J167" s="41"/>
      <c r="K167" s="41"/>
      <c r="L167" s="49"/>
      <c r="M167" s="42"/>
    </row>
    <row r="168" spans="1:94" s="33" customFormat="1" ht="30" outlineLevel="1" x14ac:dyDescent="0.25">
      <c r="A168" s="246">
        <f t="shared" si="8"/>
        <v>131</v>
      </c>
      <c r="B168" s="153" t="s">
        <v>937</v>
      </c>
      <c r="C168" s="47"/>
      <c r="D168" s="42" t="s">
        <v>473</v>
      </c>
      <c r="E168" s="42"/>
      <c r="F168" s="222"/>
      <c r="G168" s="41"/>
      <c r="H168" s="41"/>
      <c r="I168" s="41"/>
      <c r="J168" s="41"/>
      <c r="K168" s="41"/>
      <c r="L168" s="49"/>
      <c r="M168" s="42"/>
    </row>
    <row r="169" spans="1:94" s="33" customFormat="1" ht="30" outlineLevel="1" x14ac:dyDescent="0.25">
      <c r="A169" s="246">
        <f>A168+1</f>
        <v>132</v>
      </c>
      <c r="B169" s="51" t="s">
        <v>752</v>
      </c>
      <c r="C169" s="47"/>
      <c r="D169" s="42" t="s">
        <v>471</v>
      </c>
      <c r="E169" s="42"/>
      <c r="F169" s="222"/>
      <c r="G169" s="41"/>
      <c r="H169" s="41"/>
      <c r="I169" s="41"/>
      <c r="J169" s="41"/>
      <c r="K169" s="41"/>
      <c r="L169" s="49"/>
      <c r="M169" s="42"/>
    </row>
    <row r="170" spans="1:94" x14ac:dyDescent="0.25">
      <c r="A170" s="242" t="s">
        <v>567</v>
      </c>
      <c r="B170" s="64"/>
      <c r="C170" s="80"/>
      <c r="D170" s="64"/>
      <c r="E170" s="64"/>
      <c r="F170" s="257"/>
      <c r="G170" s="127"/>
      <c r="H170" s="127"/>
      <c r="I170" s="127"/>
      <c r="J170" s="127"/>
      <c r="K170" s="127"/>
      <c r="L170" s="49"/>
      <c r="M170" s="127"/>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row r="171" spans="1:94" s="33" customFormat="1" ht="120" outlineLevel="1" x14ac:dyDescent="0.25">
      <c r="A171" s="246">
        <f>A169+1</f>
        <v>133</v>
      </c>
      <c r="B171" s="42" t="s">
        <v>1024</v>
      </c>
      <c r="C171" s="47" t="str">
        <f ca="1">IF(OR('Infos clés'!$M$78=2,'Infos clés'!$M$78=4,'Infos clés'!$M$78=5),Formules!C$132 &amp;" " &amp; 'Infos clés'!K$78,IF('Infos clés'!$M$78&gt;=6,Formules!E$130,Formules!C$133&amp; 'Infos clés'!K$78))</f>
        <v>Auditflow Risque 3 non rempli</v>
      </c>
      <c r="D171" s="42"/>
      <c r="E171" s="42" t="s">
        <v>991</v>
      </c>
      <c r="F171" s="222"/>
      <c r="G171" s="41"/>
      <c r="H171" s="41"/>
      <c r="I171" s="41"/>
      <c r="J171" s="41"/>
      <c r="K171" s="41"/>
      <c r="L171" s="49"/>
      <c r="M171" s="42"/>
    </row>
    <row r="172" spans="1:94" s="33" customFormat="1" ht="60" outlineLevel="1" x14ac:dyDescent="0.25">
      <c r="A172" s="246">
        <f>A171+1</f>
        <v>134</v>
      </c>
      <c r="B172" s="42" t="s">
        <v>777</v>
      </c>
      <c r="C172" s="42"/>
      <c r="D172" s="42"/>
      <c r="E172" s="42" t="s">
        <v>758</v>
      </c>
      <c r="F172" s="222"/>
      <c r="G172" s="41"/>
      <c r="H172" s="41"/>
      <c r="I172" s="41"/>
      <c r="J172" s="41"/>
      <c r="K172" s="41"/>
      <c r="L172" s="49"/>
      <c r="M172" s="42"/>
    </row>
    <row r="173" spans="1:94" s="33" customFormat="1" ht="210" outlineLevel="1" x14ac:dyDescent="0.25">
      <c r="A173" s="246">
        <f>A172+1</f>
        <v>135</v>
      </c>
      <c r="B173" s="42" t="s">
        <v>776</v>
      </c>
      <c r="C173" s="42"/>
      <c r="D173" s="42" t="s">
        <v>474</v>
      </c>
      <c r="E173" s="42" t="s">
        <v>892</v>
      </c>
      <c r="F173" s="222"/>
      <c r="G173" s="41"/>
      <c r="H173" s="41"/>
      <c r="I173" s="41"/>
      <c r="J173" s="41"/>
      <c r="K173" s="41"/>
      <c r="L173" s="49"/>
      <c r="M173" s="42"/>
    </row>
    <row r="174" spans="1:94" s="33" customFormat="1" ht="60" outlineLevel="1" x14ac:dyDescent="0.25">
      <c r="A174" s="246">
        <f>A173+1</f>
        <v>136</v>
      </c>
      <c r="B174" s="42" t="s">
        <v>229</v>
      </c>
      <c r="C174" s="42"/>
      <c r="D174" s="42" t="s">
        <v>475</v>
      </c>
      <c r="E174" s="42" t="s">
        <v>757</v>
      </c>
      <c r="F174" s="222"/>
      <c r="G174" s="41"/>
      <c r="H174" s="41"/>
      <c r="I174" s="41"/>
      <c r="J174" s="41"/>
      <c r="K174" s="41"/>
      <c r="L174" s="49"/>
      <c r="M174" s="42"/>
    </row>
    <row r="175" spans="1:94" s="33" customFormat="1" ht="45" outlineLevel="1" x14ac:dyDescent="0.25">
      <c r="A175" s="246">
        <f>A174+1</f>
        <v>137</v>
      </c>
      <c r="B175" s="51" t="s">
        <v>230</v>
      </c>
      <c r="C175" s="42"/>
      <c r="D175" s="42" t="s">
        <v>476</v>
      </c>
      <c r="E175" s="42"/>
      <c r="F175" s="222"/>
      <c r="G175" s="41"/>
      <c r="H175" s="41"/>
      <c r="I175" s="41"/>
      <c r="J175" s="41"/>
      <c r="K175" s="41"/>
      <c r="L175" s="49"/>
      <c r="M175" s="42"/>
    </row>
    <row r="176" spans="1:94" s="33" customFormat="1" ht="135" outlineLevel="1" x14ac:dyDescent="0.25">
      <c r="A176" s="246">
        <f t="shared" ref="A176" si="9">A175+1</f>
        <v>138</v>
      </c>
      <c r="B176" s="51" t="s">
        <v>231</v>
      </c>
      <c r="C176" s="42"/>
      <c r="D176" s="42" t="s">
        <v>477</v>
      </c>
      <c r="E176" s="42" t="s">
        <v>1229</v>
      </c>
      <c r="F176" s="222"/>
      <c r="G176" s="41"/>
      <c r="H176" s="41"/>
      <c r="I176" s="41"/>
      <c r="J176" s="41"/>
      <c r="K176" s="41"/>
      <c r="L176" s="49"/>
      <c r="M176" s="42"/>
    </row>
    <row r="177" spans="1:94" s="33" customFormat="1" ht="45" outlineLevel="1" x14ac:dyDescent="0.25">
      <c r="A177" s="246">
        <f>A176+1</f>
        <v>139</v>
      </c>
      <c r="B177" s="51" t="s">
        <v>992</v>
      </c>
      <c r="C177" s="42"/>
      <c r="D177" s="42" t="s">
        <v>478</v>
      </c>
      <c r="E177" s="42" t="s">
        <v>759</v>
      </c>
      <c r="F177" s="222"/>
      <c r="G177" s="41"/>
      <c r="H177" s="41"/>
      <c r="I177" s="41"/>
      <c r="J177" s="41"/>
      <c r="K177" s="41"/>
      <c r="L177" s="49"/>
      <c r="M177" s="42"/>
    </row>
    <row r="178" spans="1:94" s="33" customFormat="1" ht="60" outlineLevel="1" x14ac:dyDescent="0.25">
      <c r="A178" s="246">
        <f>A177+1</f>
        <v>140</v>
      </c>
      <c r="B178" s="42" t="s">
        <v>300</v>
      </c>
      <c r="C178" s="42"/>
      <c r="D178" s="42" t="s">
        <v>479</v>
      </c>
      <c r="E178" s="42" t="s">
        <v>760</v>
      </c>
      <c r="F178" s="222"/>
      <c r="G178" s="41"/>
      <c r="H178" s="41"/>
      <c r="I178" s="41"/>
      <c r="J178" s="41"/>
      <c r="K178" s="41"/>
      <c r="L178" s="49"/>
      <c r="M178" s="42"/>
    </row>
    <row r="179" spans="1:94" x14ac:dyDescent="0.25">
      <c r="A179" s="242" t="s">
        <v>1274</v>
      </c>
      <c r="B179" s="64"/>
      <c r="C179" s="80"/>
      <c r="D179" s="64"/>
      <c r="E179" s="64"/>
      <c r="F179" s="257"/>
      <c r="G179" s="127"/>
      <c r="H179" s="127"/>
      <c r="I179" s="127"/>
      <c r="J179" s="127"/>
      <c r="K179" s="127"/>
      <c r="L179" s="49"/>
      <c r="M179" s="127"/>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row>
    <row r="180" spans="1:94" s="33" customFormat="1" ht="45" outlineLevel="1" x14ac:dyDescent="0.25">
      <c r="A180" s="246">
        <f>A178+1</f>
        <v>141</v>
      </c>
      <c r="B180" s="42" t="s">
        <v>1282</v>
      </c>
      <c r="C180" s="162"/>
      <c r="D180" s="42" t="s">
        <v>761</v>
      </c>
      <c r="E180" s="42" t="s">
        <v>765</v>
      </c>
      <c r="F180" s="222"/>
      <c r="G180" s="41"/>
      <c r="H180" s="41"/>
      <c r="I180" s="41"/>
      <c r="J180" s="41"/>
      <c r="K180" s="41"/>
      <c r="L180" s="49"/>
      <c r="M180" s="42"/>
    </row>
    <row r="181" spans="1:94" s="33" customFormat="1" ht="45" outlineLevel="1" x14ac:dyDescent="0.25">
      <c r="A181" s="246">
        <f>A180+1</f>
        <v>142</v>
      </c>
      <c r="B181" s="42" t="s">
        <v>234</v>
      </c>
      <c r="C181" s="162"/>
      <c r="D181" s="42" t="s">
        <v>762</v>
      </c>
      <c r="E181" s="42" t="s">
        <v>769</v>
      </c>
      <c r="F181" s="222"/>
      <c r="G181" s="41"/>
      <c r="H181" s="41"/>
      <c r="I181" s="41"/>
      <c r="J181" s="41"/>
      <c r="K181" s="41"/>
      <c r="L181" s="49"/>
      <c r="M181" s="42"/>
    </row>
    <row r="182" spans="1:94" s="33" customFormat="1" ht="45" outlineLevel="1" x14ac:dyDescent="0.25">
      <c r="A182" s="246">
        <f t="shared" ref="A182" si="10">A181+1</f>
        <v>143</v>
      </c>
      <c r="B182" s="42" t="s">
        <v>232</v>
      </c>
      <c r="C182" s="162"/>
      <c r="D182" s="42" t="s">
        <v>763</v>
      </c>
      <c r="E182" s="42" t="s">
        <v>766</v>
      </c>
      <c r="F182" s="222"/>
      <c r="G182" s="41"/>
      <c r="H182" s="41"/>
      <c r="I182" s="41"/>
      <c r="J182" s="41"/>
      <c r="K182" s="41"/>
      <c r="L182" s="49"/>
      <c r="M182" s="42"/>
    </row>
    <row r="183" spans="1:94" s="33" customFormat="1" ht="90.75" customHeight="1" outlineLevel="1" x14ac:dyDescent="0.25">
      <c r="A183" s="246">
        <f>A182+1</f>
        <v>144</v>
      </c>
      <c r="B183" s="42" t="s">
        <v>233</v>
      </c>
      <c r="C183" s="162"/>
      <c r="D183" s="42" t="s">
        <v>764</v>
      </c>
      <c r="E183" s="42" t="s">
        <v>767</v>
      </c>
      <c r="F183" s="222"/>
      <c r="G183" s="41"/>
      <c r="H183" s="41"/>
      <c r="I183" s="41"/>
      <c r="J183" s="41"/>
      <c r="K183" s="41"/>
      <c r="L183" s="49"/>
      <c r="M183" s="42"/>
    </row>
    <row r="184" spans="1:94" s="33" customFormat="1" ht="135" outlineLevel="1" x14ac:dyDescent="0.25">
      <c r="A184" s="246">
        <f>A183+1</f>
        <v>145</v>
      </c>
      <c r="B184" s="42" t="s">
        <v>768</v>
      </c>
      <c r="C184" s="162"/>
      <c r="D184" s="43" t="s">
        <v>461</v>
      </c>
      <c r="E184" s="43" t="s">
        <v>733</v>
      </c>
      <c r="F184" s="222"/>
      <c r="G184" s="41"/>
      <c r="H184" s="41"/>
      <c r="I184" s="41"/>
      <c r="J184" s="41"/>
      <c r="K184" s="41"/>
      <c r="L184" s="49"/>
      <c r="M184" s="42"/>
    </row>
    <row r="185" spans="1:94" x14ac:dyDescent="0.25">
      <c r="A185" s="242" t="s">
        <v>568</v>
      </c>
      <c r="B185" s="64"/>
      <c r="C185" s="80"/>
      <c r="D185" s="64"/>
      <c r="E185" s="64"/>
      <c r="F185" s="257"/>
      <c r="G185" s="127"/>
      <c r="H185" s="127"/>
      <c r="I185" s="127"/>
      <c r="J185" s="127"/>
      <c r="K185" s="127"/>
      <c r="L185" s="49"/>
      <c r="M185" s="127"/>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row>
    <row r="186" spans="1:94" s="33" customFormat="1" ht="120" outlineLevel="1" x14ac:dyDescent="0.25">
      <c r="A186" s="246">
        <f>A184+1</f>
        <v>146</v>
      </c>
      <c r="B186" s="42" t="s">
        <v>1202</v>
      </c>
      <c r="C186" s="162"/>
      <c r="D186" s="42"/>
      <c r="E186" s="42" t="s">
        <v>991</v>
      </c>
      <c r="F186" s="222"/>
      <c r="G186" s="41"/>
      <c r="H186" s="41"/>
      <c r="I186" s="41"/>
      <c r="J186" s="41"/>
      <c r="K186" s="41"/>
      <c r="L186" s="49"/>
      <c r="M186" s="42"/>
    </row>
    <row r="187" spans="1:94" s="33" customFormat="1" ht="60" outlineLevel="1" x14ac:dyDescent="0.25">
      <c r="A187" s="246">
        <f>A186+1</f>
        <v>147</v>
      </c>
      <c r="B187" s="42" t="s">
        <v>754</v>
      </c>
      <c r="C187" s="162"/>
      <c r="D187" s="42" t="s">
        <v>657</v>
      </c>
      <c r="E187" s="42" t="s">
        <v>758</v>
      </c>
      <c r="F187" s="222"/>
      <c r="G187" s="41"/>
      <c r="H187" s="41"/>
      <c r="I187" s="41"/>
      <c r="J187" s="41"/>
      <c r="K187" s="41"/>
      <c r="L187" s="49"/>
      <c r="M187" s="42"/>
    </row>
    <row r="188" spans="1:94" s="33" customFormat="1" ht="240" outlineLevel="1" x14ac:dyDescent="0.25">
      <c r="A188" s="246">
        <f>A187+1</f>
        <v>148</v>
      </c>
      <c r="B188" s="42" t="s">
        <v>755</v>
      </c>
      <c r="C188" s="162"/>
      <c r="D188" s="42" t="s">
        <v>474</v>
      </c>
      <c r="E188" s="42" t="s">
        <v>893</v>
      </c>
      <c r="F188" s="222"/>
      <c r="G188" s="41"/>
      <c r="H188" s="41"/>
      <c r="I188" s="41"/>
      <c r="J188" s="41"/>
      <c r="K188" s="41"/>
      <c r="L188" s="49"/>
      <c r="M188" s="42"/>
    </row>
    <row r="189" spans="1:94" s="33" customFormat="1" ht="60" outlineLevel="1" x14ac:dyDescent="0.25">
      <c r="A189" s="246">
        <f t="shared" ref="A189:A193" si="11">A188+1</f>
        <v>149</v>
      </c>
      <c r="B189" s="42" t="s">
        <v>237</v>
      </c>
      <c r="C189" s="162"/>
      <c r="D189" s="42" t="s">
        <v>475</v>
      </c>
      <c r="E189" s="42" t="s">
        <v>757</v>
      </c>
      <c r="F189" s="222"/>
      <c r="G189" s="41"/>
      <c r="H189" s="41"/>
      <c r="I189" s="41"/>
      <c r="J189" s="41"/>
      <c r="K189" s="41"/>
      <c r="L189" s="49"/>
      <c r="M189" s="42"/>
    </row>
    <row r="190" spans="1:94" s="33" customFormat="1" ht="135" outlineLevel="1" x14ac:dyDescent="0.25">
      <c r="A190" s="246">
        <f t="shared" si="11"/>
        <v>150</v>
      </c>
      <c r="B190" s="59" t="s">
        <v>235</v>
      </c>
      <c r="C190" s="165"/>
      <c r="D190" s="42" t="s">
        <v>477</v>
      </c>
      <c r="E190" s="42" t="s">
        <v>1228</v>
      </c>
      <c r="F190" s="222"/>
      <c r="G190" s="41"/>
      <c r="H190" s="41"/>
      <c r="I190" s="41"/>
      <c r="J190" s="41"/>
      <c r="K190" s="41"/>
      <c r="L190" s="49"/>
      <c r="M190" s="42"/>
    </row>
    <row r="191" spans="1:94" s="33" customFormat="1" ht="45" outlineLevel="1" x14ac:dyDescent="0.25">
      <c r="A191" s="246">
        <f t="shared" si="11"/>
        <v>151</v>
      </c>
      <c r="B191" s="59" t="s">
        <v>994</v>
      </c>
      <c r="C191" s="165"/>
      <c r="D191" s="42" t="s">
        <v>478</v>
      </c>
      <c r="E191" s="42" t="s">
        <v>759</v>
      </c>
      <c r="F191" s="222"/>
      <c r="G191" s="41"/>
      <c r="H191" s="41"/>
      <c r="I191" s="41"/>
      <c r="J191" s="41"/>
      <c r="K191" s="41"/>
      <c r="L191" s="49"/>
      <c r="M191" s="42"/>
    </row>
    <row r="192" spans="1:94" s="33" customFormat="1" ht="45" outlineLevel="1" x14ac:dyDescent="0.25">
      <c r="A192" s="246">
        <f t="shared" si="11"/>
        <v>152</v>
      </c>
      <c r="B192" s="59" t="s">
        <v>236</v>
      </c>
      <c r="C192" s="165"/>
      <c r="D192" s="42" t="s">
        <v>480</v>
      </c>
      <c r="E192" s="42" t="s">
        <v>770</v>
      </c>
      <c r="F192" s="222"/>
      <c r="G192" s="41"/>
      <c r="H192" s="41"/>
      <c r="I192" s="41"/>
      <c r="J192" s="41"/>
      <c r="K192" s="41"/>
      <c r="L192" s="49"/>
      <c r="M192" s="42"/>
    </row>
    <row r="193" spans="1:94" s="33" customFormat="1" ht="76.5" customHeight="1" outlineLevel="1" x14ac:dyDescent="0.25">
      <c r="A193" s="246">
        <f t="shared" si="11"/>
        <v>153</v>
      </c>
      <c r="B193" s="42" t="s">
        <v>300</v>
      </c>
      <c r="C193" s="162"/>
      <c r="D193" s="42" t="s">
        <v>479</v>
      </c>
      <c r="E193" s="42" t="s">
        <v>760</v>
      </c>
      <c r="F193" s="222"/>
      <c r="G193" s="41"/>
      <c r="H193" s="41"/>
      <c r="I193" s="41"/>
      <c r="J193" s="41"/>
      <c r="K193" s="41"/>
      <c r="L193" s="49"/>
      <c r="M193" s="42"/>
    </row>
    <row r="194" spans="1:94" x14ac:dyDescent="0.25">
      <c r="A194" s="242" t="s">
        <v>569</v>
      </c>
      <c r="B194" s="64"/>
      <c r="C194" s="80"/>
      <c r="D194" s="64"/>
      <c r="E194" s="64"/>
      <c r="F194" s="257"/>
      <c r="G194" s="127"/>
      <c r="H194" s="127"/>
      <c r="I194" s="127"/>
      <c r="J194" s="127"/>
      <c r="K194" s="127"/>
      <c r="L194" s="49"/>
      <c r="M194" s="127"/>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row>
    <row r="195" spans="1:94" s="33" customFormat="1" ht="45" outlineLevel="1" x14ac:dyDescent="0.25">
      <c r="A195" s="246">
        <f>A193+1</f>
        <v>154</v>
      </c>
      <c r="B195" s="51" t="s">
        <v>238</v>
      </c>
      <c r="C195" s="163"/>
      <c r="D195" s="43" t="s">
        <v>481</v>
      </c>
      <c r="E195" s="43" t="s">
        <v>771</v>
      </c>
      <c r="F195" s="222"/>
      <c r="G195" s="41"/>
      <c r="H195" s="41"/>
      <c r="I195" s="41"/>
      <c r="J195" s="41"/>
      <c r="K195" s="41"/>
      <c r="L195" s="49"/>
      <c r="M195" s="42"/>
    </row>
    <row r="196" spans="1:94" s="33" customFormat="1" ht="150" outlineLevel="1" x14ac:dyDescent="0.25">
      <c r="A196" s="246">
        <f t="shared" ref="A196:A199" si="12">A195+1</f>
        <v>155</v>
      </c>
      <c r="B196" s="51" t="s">
        <v>1283</v>
      </c>
      <c r="C196" s="163"/>
      <c r="D196" s="43" t="s">
        <v>482</v>
      </c>
      <c r="E196" s="43" t="s">
        <v>772</v>
      </c>
      <c r="F196" s="222"/>
      <c r="G196" s="41"/>
      <c r="H196" s="41"/>
      <c r="I196" s="41"/>
      <c r="J196" s="41"/>
      <c r="K196" s="41"/>
      <c r="L196" s="49"/>
      <c r="M196" s="42"/>
    </row>
    <row r="197" spans="1:94" s="33" customFormat="1" ht="60" outlineLevel="1" x14ac:dyDescent="0.25">
      <c r="A197" s="246">
        <f>A196+1</f>
        <v>156</v>
      </c>
      <c r="B197" s="51" t="s">
        <v>1026</v>
      </c>
      <c r="C197" s="163"/>
      <c r="D197" s="43" t="s">
        <v>483</v>
      </c>
      <c r="E197" s="43" t="s">
        <v>773</v>
      </c>
      <c r="F197" s="222"/>
      <c r="G197" s="41"/>
      <c r="H197" s="41"/>
      <c r="I197" s="41"/>
      <c r="J197" s="41"/>
      <c r="K197" s="41"/>
      <c r="L197" s="49"/>
      <c r="M197" s="42"/>
    </row>
    <row r="198" spans="1:94" s="33" customFormat="1" ht="30" outlineLevel="1" x14ac:dyDescent="0.25">
      <c r="A198" s="246">
        <f t="shared" si="12"/>
        <v>157</v>
      </c>
      <c r="B198" s="51" t="s">
        <v>240</v>
      </c>
      <c r="C198" s="163"/>
      <c r="D198" s="43" t="s">
        <v>484</v>
      </c>
      <c r="E198" s="43"/>
      <c r="F198" s="222"/>
      <c r="G198" s="41"/>
      <c r="H198" s="41"/>
      <c r="I198" s="41"/>
      <c r="J198" s="41"/>
      <c r="K198" s="41"/>
      <c r="L198" s="49"/>
      <c r="M198" s="42"/>
    </row>
    <row r="199" spans="1:94" s="33" customFormat="1" ht="94.5" customHeight="1" outlineLevel="1" x14ac:dyDescent="0.25">
      <c r="A199" s="246">
        <f t="shared" si="12"/>
        <v>158</v>
      </c>
      <c r="B199" s="51" t="s">
        <v>239</v>
      </c>
      <c r="C199" s="163"/>
      <c r="D199" s="42" t="s">
        <v>485</v>
      </c>
      <c r="E199" s="42" t="s">
        <v>774</v>
      </c>
      <c r="F199" s="222"/>
      <c r="G199" s="41"/>
      <c r="H199" s="41"/>
      <c r="I199" s="41"/>
      <c r="J199" s="41"/>
      <c r="K199" s="41"/>
      <c r="L199" s="49"/>
      <c r="M199" s="42"/>
    </row>
    <row r="200" spans="1:94" s="33" customFormat="1" ht="90" outlineLevel="1" x14ac:dyDescent="0.25">
      <c r="A200" s="246">
        <f>A199+1</f>
        <v>159</v>
      </c>
      <c r="B200" s="51" t="s">
        <v>1207</v>
      </c>
      <c r="C200" s="163"/>
      <c r="D200" s="42" t="s">
        <v>429</v>
      </c>
      <c r="E200" s="42" t="s">
        <v>775</v>
      </c>
      <c r="F200" s="222"/>
      <c r="G200" s="41"/>
      <c r="H200" s="41"/>
      <c r="I200" s="41"/>
      <c r="J200" s="41"/>
      <c r="K200" s="41"/>
      <c r="L200" s="49"/>
      <c r="M200" s="42"/>
    </row>
    <row r="201" spans="1:94" s="37" customFormat="1" x14ac:dyDescent="0.25">
      <c r="A201" s="241" t="s">
        <v>244</v>
      </c>
      <c r="B201" s="158"/>
      <c r="C201" s="76"/>
      <c r="D201" s="158"/>
      <c r="E201" s="158"/>
      <c r="F201" s="167"/>
      <c r="G201" s="256"/>
      <c r="H201" s="256"/>
      <c r="I201" s="256"/>
      <c r="J201" s="256"/>
      <c r="K201" s="256"/>
      <c r="L201" s="49"/>
      <c r="M201" s="256"/>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row>
    <row r="202" spans="1:94" x14ac:dyDescent="0.25">
      <c r="A202" s="242" t="s">
        <v>245</v>
      </c>
      <c r="B202" s="64"/>
      <c r="C202" s="80"/>
      <c r="D202" s="64"/>
      <c r="E202" s="64"/>
      <c r="F202" s="257"/>
      <c r="G202" s="127"/>
      <c r="H202" s="127"/>
      <c r="I202" s="127"/>
      <c r="J202" s="127"/>
      <c r="K202" s="127"/>
      <c r="L202" s="49"/>
      <c r="M202" s="127"/>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row>
    <row r="203" spans="1:94" s="41" customFormat="1" ht="82.5" customHeight="1" outlineLevel="1" x14ac:dyDescent="0.2">
      <c r="A203" s="301" t="s">
        <v>985</v>
      </c>
      <c r="B203" s="302"/>
      <c r="C203" s="302"/>
      <c r="D203" s="302"/>
      <c r="E203" s="303"/>
      <c r="L203" s="49"/>
    </row>
    <row r="204" spans="1:94" s="33" customFormat="1" ht="263.25" customHeight="1" outlineLevel="1" x14ac:dyDescent="0.25">
      <c r="A204" s="246">
        <f>A200+1</f>
        <v>160</v>
      </c>
      <c r="B204" s="42" t="s">
        <v>246</v>
      </c>
      <c r="C204" s="162"/>
      <c r="D204" s="42" t="s">
        <v>778</v>
      </c>
      <c r="E204" s="42" t="s">
        <v>782</v>
      </c>
      <c r="F204" s="222"/>
      <c r="G204" s="41"/>
      <c r="H204" s="41"/>
      <c r="I204" s="41"/>
      <c r="J204" s="41"/>
      <c r="K204" s="41"/>
      <c r="L204" s="49"/>
      <c r="M204" s="42"/>
    </row>
    <row r="205" spans="1:94" ht="240" outlineLevel="1" x14ac:dyDescent="0.25">
      <c r="A205" s="246">
        <f>A204+1</f>
        <v>161</v>
      </c>
      <c r="B205" s="199" t="s">
        <v>247</v>
      </c>
      <c r="C205" s="166"/>
      <c r="D205" s="42" t="s">
        <v>779</v>
      </c>
      <c r="E205" s="42" t="s">
        <v>995</v>
      </c>
      <c r="F205" s="222"/>
      <c r="G205" s="41"/>
      <c r="H205" s="41"/>
      <c r="I205" s="41"/>
      <c r="J205" s="41"/>
      <c r="K205" s="41"/>
      <c r="L205" s="49"/>
      <c r="M205" s="42"/>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row>
    <row r="206" spans="1:94" ht="214.5" customHeight="1" outlineLevel="1" x14ac:dyDescent="0.25">
      <c r="A206" s="246">
        <f>A205+1</f>
        <v>162</v>
      </c>
      <c r="B206" s="199" t="s">
        <v>996</v>
      </c>
      <c r="C206" s="166"/>
      <c r="D206" s="42" t="s">
        <v>780</v>
      </c>
      <c r="E206" s="42" t="s">
        <v>781</v>
      </c>
      <c r="F206" s="222"/>
      <c r="G206" s="41"/>
      <c r="H206" s="41"/>
      <c r="I206" s="41"/>
      <c r="J206" s="41"/>
      <c r="K206" s="41"/>
      <c r="L206" s="49"/>
      <c r="M206" s="42"/>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row>
    <row r="207" spans="1:94" ht="169.5" customHeight="1" outlineLevel="1" x14ac:dyDescent="0.25">
      <c r="A207" s="246">
        <f t="shared" ref="A207" si="13">A206+1</f>
        <v>163</v>
      </c>
      <c r="B207" s="199" t="s">
        <v>783</v>
      </c>
      <c r="C207" s="166"/>
      <c r="D207" s="42" t="s">
        <v>487</v>
      </c>
      <c r="E207" s="42"/>
      <c r="F207" s="222"/>
      <c r="G207" s="41"/>
      <c r="H207" s="41"/>
      <c r="I207" s="41"/>
      <c r="J207" s="41"/>
      <c r="K207" s="41"/>
      <c r="L207" s="49"/>
      <c r="M207" s="42"/>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row>
    <row r="208" spans="1:94" x14ac:dyDescent="0.25">
      <c r="A208" s="242" t="s">
        <v>216</v>
      </c>
      <c r="B208" s="64"/>
      <c r="C208" s="80"/>
      <c r="D208" s="64"/>
      <c r="E208" s="64"/>
      <c r="F208" s="257"/>
      <c r="G208" s="127"/>
      <c r="H208" s="127"/>
      <c r="I208" s="127"/>
      <c r="J208" s="127"/>
      <c r="K208" s="127"/>
      <c r="L208" s="49"/>
      <c r="M208" s="127"/>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row>
    <row r="209" spans="1:94" s="33" customFormat="1" ht="60" outlineLevel="1" x14ac:dyDescent="0.25">
      <c r="A209" s="246">
        <f>A207+1</f>
        <v>164</v>
      </c>
      <c r="B209" s="42" t="s">
        <v>1009</v>
      </c>
      <c r="C209" s="47" t="str">
        <f>IF('Infos clés'!K$109=TRUE,Formules!B$144,Formules!C$144)</f>
        <v>ISA 505 est d'application</v>
      </c>
      <c r="D209" s="42" t="s">
        <v>788</v>
      </c>
      <c r="E209" s="42" t="s">
        <v>728</v>
      </c>
      <c r="F209" s="222"/>
      <c r="G209" s="41"/>
      <c r="H209" s="41"/>
      <c r="I209" s="41"/>
      <c r="J209" s="41"/>
      <c r="K209" s="41"/>
      <c r="L209" s="49"/>
      <c r="M209" s="42"/>
    </row>
    <row r="210" spans="1:94" s="33" customFormat="1" ht="30" outlineLevel="1" x14ac:dyDescent="0.25">
      <c r="A210" s="246">
        <f>A209+1</f>
        <v>165</v>
      </c>
      <c r="B210" s="42" t="s">
        <v>784</v>
      </c>
      <c r="C210" s="47" t="str">
        <f>IF('Infos clés'!K$109=TRUE,"",Formules!C$144)</f>
        <v/>
      </c>
      <c r="D210" s="42" t="s">
        <v>789</v>
      </c>
      <c r="E210" s="42" t="s">
        <v>792</v>
      </c>
      <c r="F210" s="222"/>
      <c r="G210" s="41"/>
      <c r="H210" s="41"/>
      <c r="I210" s="41"/>
      <c r="J210" s="41"/>
      <c r="K210" s="41"/>
      <c r="L210" s="49"/>
      <c r="M210" s="42"/>
    </row>
    <row r="211" spans="1:94" outlineLevel="1" x14ac:dyDescent="0.25">
      <c r="A211" s="246">
        <f>A210+1</f>
        <v>166</v>
      </c>
      <c r="B211" s="154" t="s">
        <v>251</v>
      </c>
      <c r="C211" s="47" t="str">
        <f>IF('Infos clés'!K$109=TRUE,"",Formules!C$144)</f>
        <v/>
      </c>
      <c r="D211" s="42"/>
      <c r="E211" s="42"/>
      <c r="F211" s="222"/>
      <c r="G211" s="41"/>
      <c r="H211" s="41"/>
      <c r="I211" s="41"/>
      <c r="J211" s="41"/>
      <c r="K211" s="41"/>
      <c r="L211" s="49"/>
      <c r="M211" s="42"/>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row>
    <row r="212" spans="1:94" outlineLevel="1" x14ac:dyDescent="0.25">
      <c r="A212" s="246">
        <f t="shared" ref="A212:A221" si="14">A211+1</f>
        <v>167</v>
      </c>
      <c r="B212" s="154" t="s">
        <v>250</v>
      </c>
      <c r="C212" s="47" t="str">
        <f>IF('Infos clés'!K$109=TRUE,"",Formules!C$144)</f>
        <v/>
      </c>
      <c r="D212" s="42"/>
      <c r="E212" s="42"/>
      <c r="F212" s="222"/>
      <c r="G212" s="41"/>
      <c r="H212" s="41"/>
      <c r="I212" s="41"/>
      <c r="J212" s="41"/>
      <c r="K212" s="41"/>
      <c r="L212" s="49"/>
      <c r="M212" s="42"/>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row>
    <row r="213" spans="1:94" ht="30" outlineLevel="1" x14ac:dyDescent="0.25">
      <c r="A213" s="246">
        <f t="shared" si="14"/>
        <v>168</v>
      </c>
      <c r="B213" s="154" t="s">
        <v>249</v>
      </c>
      <c r="C213" s="47" t="str">
        <f>IF('Infos clés'!K$109=TRUE,"",Formules!C$144)</f>
        <v/>
      </c>
      <c r="D213" s="42"/>
      <c r="E213" s="42"/>
      <c r="F213" s="222"/>
      <c r="G213" s="41"/>
      <c r="H213" s="41"/>
      <c r="I213" s="41"/>
      <c r="J213" s="41"/>
      <c r="K213" s="41"/>
      <c r="L213" s="49"/>
      <c r="M213" s="42"/>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row>
    <row r="214" spans="1:94" outlineLevel="1" x14ac:dyDescent="0.25">
      <c r="A214" s="246">
        <f t="shared" si="14"/>
        <v>169</v>
      </c>
      <c r="B214" s="154" t="s">
        <v>248</v>
      </c>
      <c r="C214" s="47" t="str">
        <f>IF('Infos clés'!K$109=TRUE,"",Formules!C$144)</f>
        <v/>
      </c>
      <c r="D214" s="42"/>
      <c r="E214" s="42"/>
      <c r="F214" s="222"/>
      <c r="G214" s="41"/>
      <c r="H214" s="41"/>
      <c r="I214" s="41"/>
      <c r="J214" s="41"/>
      <c r="K214" s="41"/>
      <c r="L214" s="49"/>
      <c r="M214" s="42"/>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row>
    <row r="215" spans="1:94" outlineLevel="1" x14ac:dyDescent="0.25">
      <c r="A215" s="246">
        <f t="shared" si="14"/>
        <v>170</v>
      </c>
      <c r="B215" s="154" t="s">
        <v>254</v>
      </c>
      <c r="C215" s="47" t="str">
        <f>IF('Infos clés'!K$109=TRUE,"",Formules!C$144)</f>
        <v/>
      </c>
      <c r="D215" s="42"/>
      <c r="E215" s="42"/>
      <c r="F215" s="222"/>
      <c r="G215" s="41"/>
      <c r="H215" s="41"/>
      <c r="I215" s="41"/>
      <c r="J215" s="41"/>
      <c r="K215" s="41"/>
      <c r="L215" s="49"/>
      <c r="M215" s="42"/>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row>
    <row r="216" spans="1:94" outlineLevel="1" x14ac:dyDescent="0.25">
      <c r="A216" s="246">
        <f t="shared" si="14"/>
        <v>171</v>
      </c>
      <c r="B216" s="154" t="s">
        <v>253</v>
      </c>
      <c r="C216" s="47" t="str">
        <f>IF('Infos clés'!K$109=TRUE,"",Formules!C$144)</f>
        <v/>
      </c>
      <c r="D216" s="42"/>
      <c r="E216" s="42"/>
      <c r="F216" s="222"/>
      <c r="G216" s="41"/>
      <c r="H216" s="41"/>
      <c r="I216" s="41"/>
      <c r="J216" s="41"/>
      <c r="K216" s="41"/>
      <c r="L216" s="49"/>
      <c r="M216" s="42"/>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row>
    <row r="217" spans="1:94" outlineLevel="1" x14ac:dyDescent="0.25">
      <c r="A217" s="246">
        <f t="shared" si="14"/>
        <v>172</v>
      </c>
      <c r="B217" s="154" t="s">
        <v>252</v>
      </c>
      <c r="C217" s="47" t="str">
        <f>IF('Infos clés'!K$109=TRUE,"",Formules!C$144)</f>
        <v/>
      </c>
      <c r="D217" s="42"/>
      <c r="E217" s="42"/>
      <c r="F217" s="222"/>
      <c r="G217" s="41"/>
      <c r="H217" s="41"/>
      <c r="I217" s="41"/>
      <c r="J217" s="41"/>
      <c r="K217" s="41"/>
      <c r="L217" s="49"/>
      <c r="M217" s="42"/>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row>
    <row r="218" spans="1:94" outlineLevel="1" x14ac:dyDescent="0.25">
      <c r="A218" s="246">
        <f t="shared" si="14"/>
        <v>173</v>
      </c>
      <c r="B218" s="154" t="s">
        <v>785</v>
      </c>
      <c r="C218" s="47" t="str">
        <f>IF('Infos clés'!K$109=TRUE,"",Formules!C$144)</f>
        <v/>
      </c>
      <c r="D218" s="42"/>
      <c r="E218" s="42"/>
      <c r="F218" s="222"/>
      <c r="G218" s="41"/>
      <c r="H218" s="41"/>
      <c r="I218" s="41"/>
      <c r="J218" s="41"/>
      <c r="K218" s="41"/>
      <c r="L218" s="49"/>
      <c r="M218" s="42"/>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row>
    <row r="219" spans="1:94" ht="75" outlineLevel="1" x14ac:dyDescent="0.25">
      <c r="A219" s="246">
        <f t="shared" si="14"/>
        <v>174</v>
      </c>
      <c r="B219" s="199" t="s">
        <v>786</v>
      </c>
      <c r="C219" s="47"/>
      <c r="D219" s="42" t="s">
        <v>790</v>
      </c>
      <c r="E219" s="42" t="s">
        <v>793</v>
      </c>
      <c r="F219" s="222"/>
      <c r="G219" s="41"/>
      <c r="H219" s="41"/>
      <c r="I219" s="41"/>
      <c r="J219" s="41"/>
      <c r="K219" s="41"/>
      <c r="L219" s="49"/>
      <c r="M219" s="42"/>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row>
    <row r="220" spans="1:94" ht="30" outlineLevel="1" x14ac:dyDescent="0.25">
      <c r="A220" s="246">
        <f t="shared" si="14"/>
        <v>175</v>
      </c>
      <c r="B220" s="199" t="s">
        <v>787</v>
      </c>
      <c r="C220" s="47"/>
      <c r="D220" s="42" t="s">
        <v>791</v>
      </c>
      <c r="E220" s="42" t="s">
        <v>794</v>
      </c>
      <c r="F220" s="222"/>
      <c r="G220" s="41"/>
      <c r="H220" s="41"/>
      <c r="I220" s="41"/>
      <c r="J220" s="41"/>
      <c r="K220" s="41"/>
      <c r="L220" s="49"/>
      <c r="M220" s="42"/>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row>
    <row r="221" spans="1:94" s="33" customFormat="1" ht="45" outlineLevel="1" x14ac:dyDescent="0.25">
      <c r="A221" s="246">
        <f t="shared" si="14"/>
        <v>176</v>
      </c>
      <c r="B221" s="42" t="s">
        <v>999</v>
      </c>
      <c r="C221" s="47" t="str">
        <f>IF('Infos clés'!K$109=TRUE,"",Formules!C$144)</f>
        <v/>
      </c>
      <c r="D221" s="42" t="s">
        <v>488</v>
      </c>
      <c r="E221" s="42" t="s">
        <v>795</v>
      </c>
      <c r="F221" s="222"/>
      <c r="G221" s="41"/>
      <c r="H221" s="41"/>
      <c r="I221" s="41"/>
      <c r="J221" s="41"/>
      <c r="K221" s="41"/>
      <c r="L221" s="49"/>
      <c r="M221" s="42"/>
    </row>
    <row r="222" spans="1:94" s="33" customFormat="1" ht="108.75" customHeight="1" outlineLevel="1" x14ac:dyDescent="0.25">
      <c r="A222" s="246">
        <f t="shared" ref="A222:A224" si="15">A221+1</f>
        <v>177</v>
      </c>
      <c r="B222" s="42" t="s">
        <v>1027</v>
      </c>
      <c r="C222" s="47" t="str">
        <f>IF('Infos clés'!K$109=TRUE,"",Formules!C$144)</f>
        <v/>
      </c>
      <c r="D222" s="42" t="s">
        <v>489</v>
      </c>
      <c r="E222" s="42" t="s">
        <v>796</v>
      </c>
      <c r="F222" s="222"/>
      <c r="G222" s="41"/>
      <c r="H222" s="41"/>
      <c r="I222" s="41"/>
      <c r="J222" s="41"/>
      <c r="K222" s="41"/>
      <c r="L222" s="49"/>
      <c r="M222" s="42"/>
    </row>
    <row r="223" spans="1:94" s="33" customFormat="1" ht="246" customHeight="1" outlineLevel="1" x14ac:dyDescent="0.25">
      <c r="A223" s="246">
        <f t="shared" si="15"/>
        <v>178</v>
      </c>
      <c r="B223" s="42" t="s">
        <v>998</v>
      </c>
      <c r="C223" s="47" t="str">
        <f>IF('Infos clés'!K$109=TRUE,"",Formules!C$144)</f>
        <v/>
      </c>
      <c r="D223" s="42" t="s">
        <v>490</v>
      </c>
      <c r="E223" s="42" t="s">
        <v>997</v>
      </c>
      <c r="F223" s="222"/>
      <c r="G223" s="41"/>
      <c r="H223" s="41"/>
      <c r="I223" s="41"/>
      <c r="J223" s="41"/>
      <c r="K223" s="41"/>
      <c r="L223" s="49"/>
      <c r="M223" s="42"/>
    </row>
    <row r="224" spans="1:94" s="33" customFormat="1" ht="75" outlineLevel="1" x14ac:dyDescent="0.25">
      <c r="A224" s="246">
        <f t="shared" si="15"/>
        <v>179</v>
      </c>
      <c r="B224" s="42" t="s">
        <v>255</v>
      </c>
      <c r="C224" s="47" t="str">
        <f>IF('Infos clés'!K$109=TRUE,"",Formules!C$144)</f>
        <v/>
      </c>
      <c r="D224" s="42" t="s">
        <v>491</v>
      </c>
      <c r="E224" s="42" t="s">
        <v>797</v>
      </c>
      <c r="F224" s="222"/>
      <c r="G224" s="41"/>
      <c r="H224" s="41"/>
      <c r="I224" s="41"/>
      <c r="J224" s="41"/>
      <c r="K224" s="41"/>
      <c r="L224" s="49"/>
      <c r="M224" s="42"/>
    </row>
    <row r="225" spans="1:94" x14ac:dyDescent="0.25">
      <c r="A225" s="242" t="s">
        <v>221</v>
      </c>
      <c r="B225" s="64"/>
      <c r="C225" s="80"/>
      <c r="D225" s="64"/>
      <c r="E225" s="64"/>
      <c r="F225" s="257"/>
      <c r="G225" s="127"/>
      <c r="H225" s="127"/>
      <c r="I225" s="127"/>
      <c r="J225" s="127"/>
      <c r="K225" s="127"/>
      <c r="L225" s="49"/>
      <c r="M225" s="127"/>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row>
    <row r="226" spans="1:94" s="33" customFormat="1" ht="45" outlineLevel="1" x14ac:dyDescent="0.25">
      <c r="A226" s="246">
        <f>A224+1</f>
        <v>180</v>
      </c>
      <c r="B226" s="42" t="s">
        <v>256</v>
      </c>
      <c r="C226" s="47" t="str">
        <f>IF('Infos clés'!K$110=TRUE,Formules!B$148,Formules!C$148)</f>
        <v>ISA 550 est d'application</v>
      </c>
      <c r="D226" s="42" t="s">
        <v>492</v>
      </c>
      <c r="E226" s="42"/>
      <c r="F226" s="222"/>
      <c r="G226" s="41"/>
      <c r="H226" s="41"/>
      <c r="I226" s="41"/>
      <c r="J226" s="41"/>
      <c r="K226" s="41"/>
      <c r="L226" s="49"/>
      <c r="M226" s="42"/>
    </row>
    <row r="227" spans="1:94" s="33" customFormat="1" ht="75.75" customHeight="1" outlineLevel="1" x14ac:dyDescent="0.25">
      <c r="A227" s="246">
        <f>A226+1</f>
        <v>181</v>
      </c>
      <c r="B227" s="42" t="s">
        <v>257</v>
      </c>
      <c r="C227" s="47" t="str">
        <f>IF('Infos clés'!K$110=TRUE,"",Formules!C$148)</f>
        <v/>
      </c>
      <c r="D227" s="42" t="s">
        <v>493</v>
      </c>
      <c r="E227" s="42" t="s">
        <v>798</v>
      </c>
      <c r="F227" s="222"/>
      <c r="G227" s="41"/>
      <c r="H227" s="41"/>
      <c r="I227" s="41"/>
      <c r="J227" s="41"/>
      <c r="K227" s="41"/>
      <c r="L227" s="49"/>
      <c r="M227" s="42"/>
    </row>
    <row r="228" spans="1:94" s="33" customFormat="1" ht="126" customHeight="1" outlineLevel="1" x14ac:dyDescent="0.25">
      <c r="A228" s="246">
        <f>A227+1</f>
        <v>182</v>
      </c>
      <c r="B228" s="42" t="s">
        <v>1028</v>
      </c>
      <c r="C228" s="47" t="str">
        <f>IF('Infos clés'!K$110=TRUE,"",Formules!C$148)</f>
        <v/>
      </c>
      <c r="D228" s="42" t="s">
        <v>494</v>
      </c>
      <c r="E228" s="42" t="s">
        <v>799</v>
      </c>
      <c r="F228" s="222"/>
      <c r="G228" s="41"/>
      <c r="H228" s="41"/>
      <c r="I228" s="41"/>
      <c r="J228" s="41"/>
      <c r="K228" s="41"/>
      <c r="L228" s="49"/>
      <c r="M228" s="42"/>
    </row>
    <row r="229" spans="1:94" s="33" customFormat="1" ht="337.5" customHeight="1" outlineLevel="1" x14ac:dyDescent="0.25">
      <c r="A229" s="246">
        <f>A228+1</f>
        <v>183</v>
      </c>
      <c r="B229" s="42" t="s">
        <v>1029</v>
      </c>
      <c r="C229" s="47" t="str">
        <f>IF('Infos clés'!K$110=TRUE,"",Formules!C$148)</f>
        <v/>
      </c>
      <c r="D229" s="42" t="s">
        <v>495</v>
      </c>
      <c r="E229" s="42" t="s">
        <v>1226</v>
      </c>
      <c r="F229" s="222"/>
      <c r="G229" s="41"/>
      <c r="H229" s="41"/>
      <c r="I229" s="41"/>
      <c r="J229" s="41"/>
      <c r="K229" s="41"/>
      <c r="L229" s="49"/>
      <c r="M229" s="42"/>
    </row>
    <row r="230" spans="1:94" s="33" customFormat="1" ht="75.75" customHeight="1" outlineLevel="1" x14ac:dyDescent="0.25">
      <c r="A230" s="246">
        <f>A229+1</f>
        <v>184</v>
      </c>
      <c r="B230" s="42" t="s">
        <v>883</v>
      </c>
      <c r="C230" s="47" t="str">
        <f>IF('Infos clés'!K$110=TRUE,"",Formules!C$148)</f>
        <v/>
      </c>
      <c r="D230" s="42" t="s">
        <v>1248</v>
      </c>
      <c r="E230" s="42" t="s">
        <v>800</v>
      </c>
      <c r="F230" s="222"/>
      <c r="G230" s="41"/>
      <c r="H230" s="41"/>
      <c r="I230" s="41"/>
      <c r="J230" s="41"/>
      <c r="K230" s="41"/>
      <c r="L230" s="49"/>
      <c r="M230" s="42"/>
    </row>
    <row r="231" spans="1:94" s="39" customFormat="1" ht="98.25" customHeight="1" outlineLevel="1" x14ac:dyDescent="0.25">
      <c r="A231" s="246">
        <f>A230+1</f>
        <v>185</v>
      </c>
      <c r="B231" s="42" t="s">
        <v>939</v>
      </c>
      <c r="C231" s="47" t="str">
        <f>IF('Infos clés'!K$110=TRUE,"",Formules!C$148)</f>
        <v/>
      </c>
      <c r="D231" s="42" t="s">
        <v>801</v>
      </c>
      <c r="E231" s="42"/>
      <c r="F231" s="222"/>
      <c r="G231" s="41"/>
      <c r="H231" s="41"/>
      <c r="I231" s="41"/>
      <c r="J231" s="41"/>
      <c r="K231" s="41"/>
      <c r="L231" s="49"/>
      <c r="M231" s="42"/>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row>
    <row r="232" spans="1:94" s="39" customFormat="1" x14ac:dyDescent="0.25">
      <c r="A232" s="242" t="s">
        <v>1223</v>
      </c>
      <c r="B232" s="64"/>
      <c r="C232" s="80"/>
      <c r="D232" s="64"/>
      <c r="E232" s="64"/>
      <c r="F232" s="257"/>
      <c r="G232" s="127"/>
      <c r="H232" s="127"/>
      <c r="I232" s="127"/>
      <c r="J232" s="127"/>
      <c r="K232" s="127"/>
      <c r="L232" s="49"/>
      <c r="M232" s="127"/>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row>
    <row r="233" spans="1:94" outlineLevel="1" x14ac:dyDescent="0.25">
      <c r="A233" s="243" t="s">
        <v>811</v>
      </c>
      <c r="B233" s="60"/>
      <c r="C233" s="160"/>
      <c r="D233" s="42"/>
      <c r="E233" s="42"/>
      <c r="F233" s="222"/>
      <c r="G233" s="252"/>
      <c r="H233" s="252"/>
      <c r="I233" s="252"/>
      <c r="J233" s="252"/>
      <c r="K233" s="252"/>
      <c r="L233" s="49"/>
      <c r="M233" s="42"/>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row>
    <row r="234" spans="1:94" s="39" customFormat="1" ht="30" outlineLevel="1" x14ac:dyDescent="0.25">
      <c r="A234" s="246">
        <f>A231+1</f>
        <v>186</v>
      </c>
      <c r="B234" s="42" t="s">
        <v>258</v>
      </c>
      <c r="C234" s="162"/>
      <c r="D234" s="42"/>
      <c r="E234" s="42"/>
      <c r="F234" s="222"/>
      <c r="G234" s="41"/>
      <c r="H234" s="41"/>
      <c r="I234" s="41"/>
      <c r="J234" s="41"/>
      <c r="K234" s="41"/>
      <c r="L234" s="49"/>
      <c r="M234" s="42"/>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row>
    <row r="235" spans="1:94" s="39" customFormat="1" ht="182.25" customHeight="1" outlineLevel="1" x14ac:dyDescent="0.25">
      <c r="A235" s="246">
        <f>A234+1</f>
        <v>187</v>
      </c>
      <c r="B235" s="42" t="s">
        <v>884</v>
      </c>
      <c r="C235" s="47"/>
      <c r="D235" s="42" t="s">
        <v>804</v>
      </c>
      <c r="E235" s="42" t="s">
        <v>802</v>
      </c>
      <c r="F235" s="222"/>
      <c r="G235" s="41"/>
      <c r="H235" s="41"/>
      <c r="I235" s="41"/>
      <c r="J235" s="41"/>
      <c r="K235" s="41"/>
      <c r="L235" s="49"/>
      <c r="M235" s="42"/>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row>
    <row r="236" spans="1:94" s="39" customFormat="1" ht="92.25" customHeight="1" outlineLevel="1" x14ac:dyDescent="0.25">
      <c r="A236" s="246">
        <f>A235+1</f>
        <v>188</v>
      </c>
      <c r="B236" s="42" t="s">
        <v>803</v>
      </c>
      <c r="C236" s="47"/>
      <c r="D236" s="42" t="s">
        <v>805</v>
      </c>
      <c r="E236" s="42"/>
      <c r="F236" s="222"/>
      <c r="G236" s="41"/>
      <c r="H236" s="41"/>
      <c r="I236" s="41"/>
      <c r="J236" s="41"/>
      <c r="K236" s="41"/>
      <c r="L236" s="49"/>
      <c r="M236" s="42"/>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row>
    <row r="237" spans="1:94" s="39" customFormat="1" ht="123" customHeight="1" outlineLevel="1" x14ac:dyDescent="0.25">
      <c r="A237" s="246">
        <f>A236+1</f>
        <v>189</v>
      </c>
      <c r="B237" s="42" t="s">
        <v>806</v>
      </c>
      <c r="C237" s="47"/>
      <c r="D237" s="42" t="s">
        <v>498</v>
      </c>
      <c r="E237" s="42" t="s">
        <v>808</v>
      </c>
      <c r="F237" s="222"/>
      <c r="G237" s="41"/>
      <c r="H237" s="41"/>
      <c r="I237" s="41"/>
      <c r="J237" s="41"/>
      <c r="K237" s="41"/>
      <c r="L237" s="49"/>
      <c r="M237" s="42"/>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row>
    <row r="238" spans="1:94" s="39" customFormat="1" ht="90" outlineLevel="1" x14ac:dyDescent="0.25">
      <c r="A238" s="246">
        <f>A237+1</f>
        <v>190</v>
      </c>
      <c r="B238" s="42" t="s">
        <v>807</v>
      </c>
      <c r="C238" s="47"/>
      <c r="D238" s="42" t="s">
        <v>496</v>
      </c>
      <c r="E238" s="42"/>
      <c r="F238" s="222"/>
      <c r="G238" s="41"/>
      <c r="H238" s="41"/>
      <c r="I238" s="41"/>
      <c r="J238" s="41"/>
      <c r="K238" s="41"/>
      <c r="L238" s="49"/>
      <c r="M238" s="42"/>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row>
    <row r="239" spans="1:94" s="39" customFormat="1" ht="75" outlineLevel="1" x14ac:dyDescent="0.25">
      <c r="A239" s="246">
        <f t="shared" ref="A239" si="16">A238+1</f>
        <v>191</v>
      </c>
      <c r="B239" s="42" t="s">
        <v>885</v>
      </c>
      <c r="C239" s="47"/>
      <c r="D239" s="42" t="s">
        <v>497</v>
      </c>
      <c r="E239" s="42" t="s">
        <v>818</v>
      </c>
      <c r="F239" s="222"/>
      <c r="G239" s="41"/>
      <c r="H239" s="41"/>
      <c r="I239" s="41"/>
      <c r="J239" s="41"/>
      <c r="K239" s="41"/>
      <c r="L239" s="49"/>
      <c r="M239" s="42"/>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row>
    <row r="240" spans="1:94" s="39" customFormat="1" ht="105" outlineLevel="1" x14ac:dyDescent="0.25">
      <c r="A240" s="246">
        <f>A239+1</f>
        <v>192</v>
      </c>
      <c r="B240" s="42" t="s">
        <v>809</v>
      </c>
      <c r="C240" s="47"/>
      <c r="D240" s="42" t="s">
        <v>499</v>
      </c>
      <c r="E240" s="42" t="s">
        <v>810</v>
      </c>
      <c r="F240" s="222"/>
      <c r="G240" s="41"/>
      <c r="H240" s="41"/>
      <c r="I240" s="41"/>
      <c r="J240" s="41"/>
      <c r="K240" s="41"/>
      <c r="L240" s="49"/>
      <c r="M240" s="42"/>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row>
    <row r="241" spans="1:94" outlineLevel="1" x14ac:dyDescent="0.25">
      <c r="A241" s="243" t="s">
        <v>812</v>
      </c>
      <c r="B241" s="60"/>
      <c r="C241" s="160"/>
      <c r="D241" s="42"/>
      <c r="E241" s="42"/>
      <c r="F241" s="222"/>
      <c r="G241" s="252"/>
      <c r="H241" s="252"/>
      <c r="I241" s="252"/>
      <c r="J241" s="252"/>
      <c r="K241" s="252"/>
      <c r="L241" s="49"/>
      <c r="M241" s="42"/>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row>
    <row r="242" spans="1:94" s="39" customFormat="1" ht="198.75" customHeight="1" outlineLevel="1" x14ac:dyDescent="0.25">
      <c r="A242" s="246">
        <f>A240+1</f>
        <v>193</v>
      </c>
      <c r="B242" s="42" t="s">
        <v>259</v>
      </c>
      <c r="C242" s="162"/>
      <c r="D242" s="42" t="s">
        <v>500</v>
      </c>
      <c r="E242" s="42" t="s">
        <v>1230</v>
      </c>
      <c r="F242" s="222"/>
      <c r="G242" s="41"/>
      <c r="H242" s="41"/>
      <c r="I242" s="41"/>
      <c r="J242" s="41"/>
      <c r="K242" s="41"/>
      <c r="L242" s="49"/>
      <c r="M242" s="42"/>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row>
    <row r="243" spans="1:94" outlineLevel="1" x14ac:dyDescent="0.25">
      <c r="A243" s="243" t="s">
        <v>814</v>
      </c>
      <c r="B243" s="60"/>
      <c r="C243" s="160"/>
      <c r="D243" s="42"/>
      <c r="E243" s="42"/>
      <c r="F243" s="222"/>
      <c r="G243" s="252"/>
      <c r="H243" s="252"/>
      <c r="I243" s="252"/>
      <c r="J243" s="252"/>
      <c r="K243" s="252"/>
      <c r="L243" s="49"/>
      <c r="M243" s="42"/>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row>
    <row r="244" spans="1:94" s="39" customFormat="1" ht="89.25" customHeight="1" outlineLevel="1" x14ac:dyDescent="0.25">
      <c r="A244" s="246">
        <f>A242+1</f>
        <v>194</v>
      </c>
      <c r="B244" s="42" t="s">
        <v>260</v>
      </c>
      <c r="C244" s="162"/>
      <c r="D244" s="42" t="s">
        <v>501</v>
      </c>
      <c r="E244" s="42" t="s">
        <v>813</v>
      </c>
      <c r="F244" s="222"/>
      <c r="G244" s="41"/>
      <c r="H244" s="41"/>
      <c r="I244" s="41"/>
      <c r="J244" s="41"/>
      <c r="K244" s="41"/>
      <c r="L244" s="49"/>
      <c r="M244" s="42"/>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row>
    <row r="245" spans="1:94" x14ac:dyDescent="0.25">
      <c r="A245" s="242" t="s">
        <v>261</v>
      </c>
      <c r="B245" s="64"/>
      <c r="C245" s="80"/>
      <c r="D245" s="64"/>
      <c r="E245" s="64"/>
      <c r="F245" s="257"/>
      <c r="G245" s="127"/>
      <c r="H245" s="127"/>
      <c r="I245" s="127"/>
      <c r="J245" s="127"/>
      <c r="K245" s="127"/>
      <c r="L245" s="49"/>
      <c r="M245" s="127"/>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row>
    <row r="246" spans="1:94" s="33" customFormat="1" ht="409.5" customHeight="1" outlineLevel="1" x14ac:dyDescent="0.25">
      <c r="A246" s="246">
        <f>A244+1</f>
        <v>195</v>
      </c>
      <c r="B246" s="42" t="s">
        <v>1030</v>
      </c>
      <c r="C246" s="47" t="str">
        <f>IF('Infos clés'!K$111=TRUE,Formules!B$152,Formules!C$152)</f>
        <v>ISA 540 est d'application</v>
      </c>
      <c r="D246" s="42" t="s">
        <v>815</v>
      </c>
      <c r="E246" s="42" t="s">
        <v>1225</v>
      </c>
      <c r="F246" s="222"/>
      <c r="G246" s="41"/>
      <c r="H246" s="41"/>
      <c r="I246" s="41"/>
      <c r="J246" s="41"/>
      <c r="K246" s="41"/>
      <c r="L246" s="49"/>
      <c r="M246" s="42"/>
    </row>
    <row r="247" spans="1:94" s="33" customFormat="1" ht="141" customHeight="1" outlineLevel="1" x14ac:dyDescent="0.25">
      <c r="A247" s="246">
        <f>A246+1</f>
        <v>196</v>
      </c>
      <c r="B247" s="42" t="s">
        <v>1031</v>
      </c>
      <c r="C247" s="47" t="str">
        <f>IF('Infos clés'!K$111=TRUE,"",Formules!C$152)</f>
        <v/>
      </c>
      <c r="D247" s="42" t="s">
        <v>505</v>
      </c>
      <c r="E247" s="42" t="s">
        <v>1001</v>
      </c>
      <c r="F247" s="222"/>
      <c r="G247" s="41"/>
      <c r="H247" s="41"/>
      <c r="I247" s="41"/>
      <c r="J247" s="41"/>
      <c r="K247" s="41"/>
      <c r="L247" s="49"/>
      <c r="M247" s="42"/>
    </row>
    <row r="248" spans="1:94" s="33" customFormat="1" ht="409.5" outlineLevel="1" x14ac:dyDescent="0.25">
      <c r="A248" s="246">
        <f>A247+1</f>
        <v>197</v>
      </c>
      <c r="B248" s="42" t="s">
        <v>1032</v>
      </c>
      <c r="C248" s="47" t="str">
        <f>IF('Infos clés'!K$111=TRUE,"",Formules!C$152)</f>
        <v/>
      </c>
      <c r="D248" s="42" t="s">
        <v>504</v>
      </c>
      <c r="E248" s="42" t="s">
        <v>1000</v>
      </c>
      <c r="F248" s="222"/>
      <c r="G248" s="41"/>
      <c r="H248" s="41"/>
      <c r="I248" s="41"/>
      <c r="J248" s="41"/>
      <c r="K248" s="41"/>
      <c r="L248" s="49"/>
      <c r="M248" s="42"/>
    </row>
    <row r="249" spans="1:94" s="33" customFormat="1" ht="375" outlineLevel="1" x14ac:dyDescent="0.25">
      <c r="A249" s="246">
        <f>A248+1</f>
        <v>198</v>
      </c>
      <c r="B249" s="61" t="s">
        <v>1002</v>
      </c>
      <c r="C249" s="47" t="str">
        <f>IF('Infos clés'!K$111=TRUE,"",Formules!C$152)</f>
        <v/>
      </c>
      <c r="D249" s="42" t="s">
        <v>506</v>
      </c>
      <c r="E249" s="42" t="s">
        <v>1231</v>
      </c>
      <c r="F249" s="222"/>
      <c r="G249" s="41"/>
      <c r="H249" s="41"/>
      <c r="I249" s="41"/>
      <c r="J249" s="41"/>
      <c r="K249" s="41"/>
      <c r="L249" s="49"/>
      <c r="M249" s="42"/>
    </row>
    <row r="250" spans="1:94" s="33" customFormat="1" ht="156" customHeight="1" outlineLevel="1" x14ac:dyDescent="0.25">
      <c r="A250" s="246">
        <f>A249+1</f>
        <v>199</v>
      </c>
      <c r="B250" s="61" t="s">
        <v>1003</v>
      </c>
      <c r="C250" s="47" t="str">
        <f>IF('Infos clés'!K$111=TRUE,"",Formules!C$152)</f>
        <v/>
      </c>
      <c r="D250" s="42" t="s">
        <v>507</v>
      </c>
      <c r="E250" s="42" t="s">
        <v>816</v>
      </c>
      <c r="F250" s="222"/>
      <c r="G250" s="41"/>
      <c r="H250" s="41"/>
      <c r="I250" s="41"/>
      <c r="J250" s="41"/>
      <c r="K250" s="41"/>
      <c r="L250" s="49"/>
      <c r="M250" s="42"/>
    </row>
    <row r="251" spans="1:94" s="33" customFormat="1" ht="64.5" customHeight="1" outlineLevel="1" x14ac:dyDescent="0.25">
      <c r="A251" s="246">
        <f t="shared" ref="A251" si="17">A250+1</f>
        <v>200</v>
      </c>
      <c r="B251" s="61" t="s">
        <v>262</v>
      </c>
      <c r="C251" s="47" t="str">
        <f>IF('Infos clés'!K$111=TRUE,"",Formules!C$152)</f>
        <v/>
      </c>
      <c r="D251" s="42" t="s">
        <v>508</v>
      </c>
      <c r="E251" s="42" t="s">
        <v>817</v>
      </c>
      <c r="F251" s="222"/>
      <c r="G251" s="41"/>
      <c r="H251" s="41"/>
      <c r="I251" s="41"/>
      <c r="J251" s="41"/>
      <c r="K251" s="41"/>
      <c r="L251" s="49"/>
      <c r="M251" s="42"/>
    </row>
    <row r="252" spans="1:94" x14ac:dyDescent="0.25">
      <c r="A252" s="242" t="s">
        <v>222</v>
      </c>
      <c r="B252" s="64"/>
      <c r="C252" s="80"/>
      <c r="D252" s="64"/>
      <c r="E252" s="64"/>
      <c r="F252" s="257"/>
      <c r="G252" s="127"/>
      <c r="H252" s="127"/>
      <c r="I252" s="127"/>
      <c r="J252" s="127"/>
      <c r="K252" s="127"/>
      <c r="L252" s="49"/>
      <c r="M252" s="127"/>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row>
    <row r="253" spans="1:94" s="33" customFormat="1" ht="270" outlineLevel="1" x14ac:dyDescent="0.25">
      <c r="A253" s="246">
        <f>A251+1</f>
        <v>201</v>
      </c>
      <c r="B253" s="42" t="s">
        <v>1208</v>
      </c>
      <c r="C253" s="47" t="str">
        <f>IF('Infos clés'!K$112=TRUE,Formules!B$156,Formules!C$156)</f>
        <v>ISA 402 est d'application</v>
      </c>
      <c r="D253" s="42" t="s">
        <v>509</v>
      </c>
      <c r="E253" s="42" t="s">
        <v>1232</v>
      </c>
      <c r="F253" s="222"/>
      <c r="G253" s="41"/>
      <c r="H253" s="41"/>
      <c r="I253" s="41"/>
      <c r="J253" s="41"/>
      <c r="K253" s="41"/>
      <c r="L253" s="49"/>
      <c r="M253" s="42"/>
    </row>
    <row r="254" spans="1:94" s="33" customFormat="1" ht="104.25" customHeight="1" outlineLevel="1" x14ac:dyDescent="0.25">
      <c r="A254" s="246">
        <f>A253+1</f>
        <v>202</v>
      </c>
      <c r="B254" s="61" t="s">
        <v>1233</v>
      </c>
      <c r="C254" s="47" t="str">
        <f>IF('Infos clés'!K$112=TRUE,"",Formules!C$156)</f>
        <v/>
      </c>
      <c r="D254" s="42" t="s">
        <v>510</v>
      </c>
      <c r="E254" s="42" t="s">
        <v>818</v>
      </c>
      <c r="F254" s="222"/>
      <c r="G254" s="41"/>
      <c r="H254" s="41"/>
      <c r="I254" s="41"/>
      <c r="J254" s="41"/>
      <c r="K254" s="41"/>
      <c r="L254" s="49"/>
      <c r="M254" s="42"/>
    </row>
    <row r="255" spans="1:94" s="33" customFormat="1" ht="123" customHeight="1" outlineLevel="1" x14ac:dyDescent="0.25">
      <c r="A255" s="246">
        <f t="shared" ref="A255" si="18">A254+1</f>
        <v>203</v>
      </c>
      <c r="B255" s="61" t="s">
        <v>263</v>
      </c>
      <c r="C255" s="47" t="str">
        <f>IF('Infos clés'!K$112=TRUE,"",Formules!C$156)</f>
        <v/>
      </c>
      <c r="D255" s="42" t="s">
        <v>511</v>
      </c>
      <c r="E255" s="42"/>
      <c r="F255" s="222"/>
      <c r="G255" s="41"/>
      <c r="H255" s="41"/>
      <c r="I255" s="41"/>
      <c r="J255" s="41"/>
      <c r="K255" s="41"/>
      <c r="L255" s="49"/>
      <c r="M255" s="42"/>
    </row>
    <row r="256" spans="1:94" s="33" customFormat="1" ht="285" outlineLevel="1" x14ac:dyDescent="0.25">
      <c r="A256" s="246">
        <f>A255+1</f>
        <v>204</v>
      </c>
      <c r="B256" s="42" t="s">
        <v>1284</v>
      </c>
      <c r="C256" s="47" t="str">
        <f>IF('Infos clés'!K$112=TRUE,"",Formules!C$156)</f>
        <v/>
      </c>
      <c r="D256" s="42" t="s">
        <v>512</v>
      </c>
      <c r="E256" s="42" t="s">
        <v>819</v>
      </c>
      <c r="F256" s="222"/>
      <c r="G256" s="41"/>
      <c r="H256" s="41"/>
      <c r="I256" s="41"/>
      <c r="J256" s="41"/>
      <c r="K256" s="41"/>
      <c r="L256" s="49"/>
      <c r="M256" s="42"/>
    </row>
    <row r="257" spans="1:94" s="33" customFormat="1" ht="201.75" customHeight="1" outlineLevel="1" x14ac:dyDescent="0.25">
      <c r="A257" s="246">
        <f>A256+1</f>
        <v>205</v>
      </c>
      <c r="B257" s="42" t="s">
        <v>1211</v>
      </c>
      <c r="C257" s="47"/>
      <c r="D257" s="42" t="s">
        <v>1209</v>
      </c>
      <c r="E257" s="42" t="s">
        <v>1210</v>
      </c>
      <c r="F257" s="222"/>
      <c r="G257" s="41"/>
      <c r="H257" s="41"/>
      <c r="I257" s="41"/>
      <c r="J257" s="41"/>
      <c r="K257" s="41"/>
      <c r="L257" s="49"/>
      <c r="M257" s="42"/>
    </row>
    <row r="258" spans="1:94" s="33" customFormat="1" ht="108.75" customHeight="1" outlineLevel="1" x14ac:dyDescent="0.25">
      <c r="A258" s="246">
        <f>A257+1</f>
        <v>206</v>
      </c>
      <c r="B258" s="61" t="s">
        <v>1212</v>
      </c>
      <c r="C258" s="47" t="str">
        <f>IF('Infos clés'!K$112=TRUE,"",Formules!C$156)</f>
        <v/>
      </c>
      <c r="D258" s="42" t="s">
        <v>513</v>
      </c>
      <c r="E258" s="42" t="s">
        <v>820</v>
      </c>
      <c r="F258" s="222"/>
      <c r="G258" s="41"/>
      <c r="H258" s="41"/>
      <c r="I258" s="41"/>
      <c r="J258" s="41"/>
      <c r="K258" s="41"/>
      <c r="L258" s="49"/>
      <c r="M258" s="42"/>
    </row>
    <row r="259" spans="1:94" ht="15.75" customHeight="1" x14ac:dyDescent="0.25">
      <c r="A259" s="242" t="s">
        <v>873</v>
      </c>
      <c r="B259" s="64"/>
      <c r="C259" s="80"/>
      <c r="D259" s="64"/>
      <c r="E259" s="64"/>
      <c r="F259" s="257"/>
      <c r="G259" s="127"/>
      <c r="H259" s="127"/>
      <c r="I259" s="127"/>
      <c r="J259" s="127"/>
      <c r="K259" s="127"/>
      <c r="L259" s="49"/>
      <c r="M259" s="127"/>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row>
    <row r="260" spans="1:94" ht="270" outlineLevel="1" x14ac:dyDescent="0.25">
      <c r="A260" s="246">
        <f>A258+1</f>
        <v>207</v>
      </c>
      <c r="B260" s="61" t="s">
        <v>1004</v>
      </c>
      <c r="C260" s="50" t="str">
        <f>IF('Infos clés'!K$113=TRUE,Formules!B$160,Formules!C$160)</f>
        <v>ISA 570 est d'application</v>
      </c>
      <c r="D260" s="42" t="s">
        <v>516</v>
      </c>
      <c r="E260" s="42" t="s">
        <v>1234</v>
      </c>
      <c r="F260" s="222"/>
      <c r="G260" s="252"/>
      <c r="H260" s="252"/>
      <c r="I260" s="252"/>
      <c r="J260" s="252"/>
      <c r="K260" s="252"/>
      <c r="L260" s="49"/>
      <c r="M260" s="42"/>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row>
    <row r="261" spans="1:94" ht="178.5" customHeight="1" outlineLevel="1" x14ac:dyDescent="0.25">
      <c r="A261" s="246">
        <f>A260+1</f>
        <v>208</v>
      </c>
      <c r="B261" s="61" t="s">
        <v>264</v>
      </c>
      <c r="C261" s="50" t="str">
        <f>IF('Infos clés'!K$113=TRUE,Formules!B$160,Formules!C$160)</f>
        <v>ISA 570 est d'application</v>
      </c>
      <c r="D261" s="42" t="s">
        <v>514</v>
      </c>
      <c r="E261" s="42" t="s">
        <v>1235</v>
      </c>
      <c r="F261" s="222"/>
      <c r="G261" s="252"/>
      <c r="H261" s="252"/>
      <c r="I261" s="252"/>
      <c r="J261" s="252"/>
      <c r="K261" s="252"/>
      <c r="L261" s="49"/>
      <c r="M261" s="42"/>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row>
    <row r="262" spans="1:94" ht="409.5" outlineLevel="1" x14ac:dyDescent="0.25">
      <c r="A262" s="246">
        <f>A261+1</f>
        <v>209</v>
      </c>
      <c r="B262" s="61" t="s">
        <v>265</v>
      </c>
      <c r="C262" s="50" t="str">
        <f>IF('Infos clés'!K$113=TRUE,"",Formules!C$160)</f>
        <v/>
      </c>
      <c r="D262" s="42" t="s">
        <v>515</v>
      </c>
      <c r="E262" s="42" t="s">
        <v>1236</v>
      </c>
      <c r="F262" s="222"/>
      <c r="G262" s="252"/>
      <c r="H262" s="252"/>
      <c r="I262" s="252"/>
      <c r="J262" s="252"/>
      <c r="K262" s="252"/>
      <c r="L262" s="49"/>
      <c r="M262" s="42"/>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row>
    <row r="263" spans="1:94" s="33" customFormat="1" ht="75" outlineLevel="1" x14ac:dyDescent="0.25">
      <c r="A263" s="246">
        <f>A262+1</f>
        <v>210</v>
      </c>
      <c r="B263" s="61" t="s">
        <v>266</v>
      </c>
      <c r="C263" s="50" t="str">
        <f>IF('Infos clés'!K$113=TRUE,"",Formules!C$160)</f>
        <v/>
      </c>
      <c r="D263" s="42" t="s">
        <v>555</v>
      </c>
      <c r="E263" s="42"/>
      <c r="F263" s="222"/>
      <c r="G263" s="41"/>
      <c r="H263" s="41"/>
      <c r="I263" s="41"/>
      <c r="J263" s="41"/>
      <c r="K263" s="41"/>
      <c r="L263" s="49"/>
      <c r="M263" s="42"/>
    </row>
    <row r="264" spans="1:94" s="33" customFormat="1" ht="123" customHeight="1" outlineLevel="1" x14ac:dyDescent="0.25">
      <c r="A264" s="246">
        <f t="shared" ref="A264:A269" si="19">A263+1</f>
        <v>211</v>
      </c>
      <c r="B264" s="42" t="s">
        <v>823</v>
      </c>
      <c r="C264" s="50" t="str">
        <f>IF('Infos clés'!K$113=TRUE,"",Formules!C$160)</f>
        <v/>
      </c>
      <c r="D264" s="42" t="s">
        <v>517</v>
      </c>
      <c r="E264" s="42" t="s">
        <v>821</v>
      </c>
      <c r="F264" s="222"/>
      <c r="G264" s="41"/>
      <c r="H264" s="41"/>
      <c r="I264" s="41"/>
      <c r="J264" s="41"/>
      <c r="K264" s="41"/>
      <c r="L264" s="49"/>
      <c r="M264" s="42"/>
    </row>
    <row r="265" spans="1:94" s="33" customFormat="1" ht="128.25" customHeight="1" outlineLevel="1" x14ac:dyDescent="0.25">
      <c r="A265" s="246">
        <f t="shared" si="19"/>
        <v>212</v>
      </c>
      <c r="B265" s="42" t="s">
        <v>824</v>
      </c>
      <c r="C265" s="50" t="str">
        <f>IF('Infos clés'!K$113=TRUE,"",Formules!C$160)</f>
        <v/>
      </c>
      <c r="D265" s="42" t="s">
        <v>518</v>
      </c>
      <c r="E265" s="42" t="s">
        <v>822</v>
      </c>
      <c r="F265" s="222"/>
      <c r="G265" s="41"/>
      <c r="H265" s="41"/>
      <c r="I265" s="41"/>
      <c r="J265" s="41"/>
      <c r="K265" s="41"/>
      <c r="L265" s="49"/>
      <c r="M265" s="42"/>
    </row>
    <row r="266" spans="1:94" s="33" customFormat="1" ht="107.25" customHeight="1" outlineLevel="1" x14ac:dyDescent="0.25">
      <c r="A266" s="246">
        <f t="shared" si="19"/>
        <v>213</v>
      </c>
      <c r="B266" s="61" t="s">
        <v>825</v>
      </c>
      <c r="C266" s="50" t="str">
        <f>IF('Infos clés'!K$113=TRUE,"",Formules!C$160)</f>
        <v/>
      </c>
      <c r="D266" s="42" t="s">
        <v>519</v>
      </c>
      <c r="E266" s="42" t="s">
        <v>826</v>
      </c>
      <c r="F266" s="222"/>
      <c r="G266" s="41"/>
      <c r="H266" s="41"/>
      <c r="I266" s="41"/>
      <c r="J266" s="41"/>
      <c r="K266" s="41"/>
      <c r="L266" s="49"/>
      <c r="M266" s="42"/>
    </row>
    <row r="267" spans="1:94" s="33" customFormat="1" ht="75" outlineLevel="1" x14ac:dyDescent="0.25">
      <c r="A267" s="246">
        <f t="shared" si="19"/>
        <v>214</v>
      </c>
      <c r="B267" s="42" t="s">
        <v>1033</v>
      </c>
      <c r="C267" s="50" t="str">
        <f>IF('Infos clés'!K$113=TRUE,"",Formules!C$160)</f>
        <v/>
      </c>
      <c r="D267" s="42" t="s">
        <v>947</v>
      </c>
      <c r="E267" s="42"/>
      <c r="F267" s="222"/>
      <c r="G267" s="41"/>
      <c r="H267" s="41"/>
      <c r="I267" s="41"/>
      <c r="J267" s="41"/>
      <c r="K267" s="41"/>
      <c r="L267" s="49"/>
      <c r="M267" s="42"/>
    </row>
    <row r="268" spans="1:94" s="33" customFormat="1" ht="75" outlineLevel="1" x14ac:dyDescent="0.25">
      <c r="A268" s="246">
        <f t="shared" si="19"/>
        <v>215</v>
      </c>
      <c r="B268" s="42" t="s">
        <v>267</v>
      </c>
      <c r="C268" s="50" t="str">
        <f>IF('Infos clés'!K$113=TRUE,"",Formules!C$160)</f>
        <v/>
      </c>
      <c r="D268" s="42" t="s">
        <v>520</v>
      </c>
      <c r="E268" s="42" t="s">
        <v>827</v>
      </c>
      <c r="F268" s="222"/>
      <c r="G268" s="41"/>
      <c r="H268" s="41"/>
      <c r="I268" s="41"/>
      <c r="J268" s="41"/>
      <c r="K268" s="41"/>
      <c r="L268" s="49"/>
      <c r="M268" s="42"/>
    </row>
    <row r="269" spans="1:94" s="33" customFormat="1" ht="390" outlineLevel="1" x14ac:dyDescent="0.25">
      <c r="A269" s="246">
        <f t="shared" si="19"/>
        <v>216</v>
      </c>
      <c r="B269" s="42" t="s">
        <v>886</v>
      </c>
      <c r="C269" s="50" t="str">
        <f>IF('Infos clés'!K$113=TRUE,"",Formules!C$160)</f>
        <v/>
      </c>
      <c r="D269" s="42" t="s">
        <v>846</v>
      </c>
      <c r="E269" s="42" t="s">
        <v>828</v>
      </c>
      <c r="F269" s="222"/>
      <c r="G269" s="41"/>
      <c r="H269" s="41"/>
      <c r="I269" s="41"/>
      <c r="J269" s="41"/>
      <c r="K269" s="41"/>
      <c r="L269" s="49"/>
      <c r="M269" s="42"/>
    </row>
    <row r="270" spans="1:94" x14ac:dyDescent="0.25">
      <c r="A270" s="242" t="s">
        <v>223</v>
      </c>
      <c r="B270" s="64"/>
      <c r="C270" s="80"/>
      <c r="D270" s="64"/>
      <c r="E270" s="64"/>
      <c r="F270" s="257"/>
      <c r="G270" s="127"/>
      <c r="H270" s="127"/>
      <c r="I270" s="127"/>
      <c r="J270" s="127"/>
      <c r="K270" s="127"/>
      <c r="L270" s="49"/>
      <c r="M270" s="127"/>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row>
    <row r="271" spans="1:94" s="33" customFormat="1" ht="45" outlineLevel="1" x14ac:dyDescent="0.25">
      <c r="A271" s="246">
        <f>A269+1</f>
        <v>217</v>
      </c>
      <c r="B271" s="61" t="s">
        <v>269</v>
      </c>
      <c r="C271" s="47" t="str">
        <f>IF('Infos clés'!K$114=TRUE,Formules!B$164,Formules!C$164)</f>
        <v>ISA 510 est d'application</v>
      </c>
      <c r="D271" s="42" t="s">
        <v>829</v>
      </c>
      <c r="E271" s="42"/>
      <c r="F271" s="222"/>
      <c r="G271" s="41"/>
      <c r="H271" s="41"/>
      <c r="I271" s="41"/>
      <c r="J271" s="41"/>
      <c r="K271" s="41"/>
      <c r="L271" s="49"/>
      <c r="M271" s="42"/>
    </row>
    <row r="272" spans="1:94" s="33" customFormat="1" ht="371.25" customHeight="1" outlineLevel="1" x14ac:dyDescent="0.25">
      <c r="A272" s="246">
        <f t="shared" ref="A272:A277" si="20">A271+1</f>
        <v>218</v>
      </c>
      <c r="B272" s="61" t="s">
        <v>270</v>
      </c>
      <c r="C272" s="47" t="str">
        <f>IF('Infos clés'!K$114=TRUE,"",Formules!C$164)</f>
        <v/>
      </c>
      <c r="D272" s="42" t="s">
        <v>521</v>
      </c>
      <c r="E272" s="42" t="s">
        <v>1237</v>
      </c>
      <c r="F272" s="222"/>
      <c r="G272" s="41"/>
      <c r="H272" s="41"/>
      <c r="I272" s="41"/>
      <c r="J272" s="41"/>
      <c r="K272" s="41"/>
      <c r="L272" s="49"/>
      <c r="M272" s="42"/>
    </row>
    <row r="273" spans="1:94" s="33" customFormat="1" ht="120" outlineLevel="1" x14ac:dyDescent="0.25">
      <c r="A273" s="246">
        <f t="shared" si="20"/>
        <v>219</v>
      </c>
      <c r="B273" s="61" t="s">
        <v>271</v>
      </c>
      <c r="C273" s="47" t="str">
        <f>IF('Infos clés'!K$114=TRUE,"",Formules!C$164)</f>
        <v/>
      </c>
      <c r="D273" s="42" t="s">
        <v>503</v>
      </c>
      <c r="E273" s="42"/>
      <c r="F273" s="222"/>
      <c r="G273" s="41"/>
      <c r="H273" s="41"/>
      <c r="I273" s="41"/>
      <c r="J273" s="41"/>
      <c r="K273" s="41"/>
      <c r="L273" s="49"/>
      <c r="M273" s="42"/>
    </row>
    <row r="274" spans="1:94" s="39" customFormat="1" ht="135" outlineLevel="1" x14ac:dyDescent="0.25">
      <c r="A274" s="246">
        <f t="shared" si="20"/>
        <v>220</v>
      </c>
      <c r="B274" s="61" t="s">
        <v>887</v>
      </c>
      <c r="C274" s="47" t="str">
        <f>IF('Infos clés'!K$114=TRUE,"",Formules!C$164)</f>
        <v/>
      </c>
      <c r="D274" s="42" t="s">
        <v>502</v>
      </c>
      <c r="E274" s="42"/>
      <c r="F274" s="222"/>
      <c r="G274" s="41"/>
      <c r="H274" s="41"/>
      <c r="I274" s="41"/>
      <c r="J274" s="41"/>
      <c r="K274" s="41"/>
      <c r="L274" s="49"/>
      <c r="M274" s="42"/>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c r="CP274" s="33"/>
    </row>
    <row r="275" spans="1:94" s="33" customFormat="1" ht="90" outlineLevel="1" x14ac:dyDescent="0.25">
      <c r="A275" s="246">
        <f t="shared" si="20"/>
        <v>221</v>
      </c>
      <c r="B275" s="61" t="s">
        <v>273</v>
      </c>
      <c r="C275" s="47" t="str">
        <f>IF('Infos clés'!K$114=TRUE,"",Formules!C$164)</f>
        <v/>
      </c>
      <c r="D275" s="42" t="s">
        <v>523</v>
      </c>
      <c r="E275" s="42" t="s">
        <v>798</v>
      </c>
      <c r="F275" s="222"/>
      <c r="G275" s="41"/>
      <c r="H275" s="41"/>
      <c r="I275" s="41"/>
      <c r="J275" s="41"/>
      <c r="K275" s="41"/>
      <c r="L275" s="49"/>
      <c r="M275" s="42"/>
    </row>
    <row r="276" spans="1:94" s="33" customFormat="1" ht="135" outlineLevel="1" x14ac:dyDescent="0.25">
      <c r="A276" s="246">
        <f t="shared" si="20"/>
        <v>222</v>
      </c>
      <c r="B276" s="61" t="s">
        <v>272</v>
      </c>
      <c r="C276" s="47" t="str">
        <f>IF('Infos clés'!K$114=TRUE,"",Formules!C$164)</f>
        <v/>
      </c>
      <c r="D276" s="42" t="s">
        <v>522</v>
      </c>
      <c r="E276" s="42"/>
      <c r="F276" s="222"/>
      <c r="G276" s="41"/>
      <c r="H276" s="41"/>
      <c r="I276" s="41"/>
      <c r="J276" s="41"/>
      <c r="K276" s="41"/>
      <c r="L276" s="49"/>
      <c r="M276" s="42"/>
    </row>
    <row r="277" spans="1:94" s="33" customFormat="1" ht="195" outlineLevel="1" x14ac:dyDescent="0.25">
      <c r="A277" s="246">
        <f t="shared" si="20"/>
        <v>223</v>
      </c>
      <c r="B277" s="42" t="s">
        <v>830</v>
      </c>
      <c r="C277" s="47" t="str">
        <f>IF('Infos clés'!K$114=TRUE,"",Formules!C$164)</f>
        <v/>
      </c>
      <c r="D277" s="42" t="s">
        <v>524</v>
      </c>
      <c r="E277" s="42"/>
      <c r="F277" s="222"/>
      <c r="G277" s="41"/>
      <c r="H277" s="41"/>
      <c r="I277" s="41"/>
      <c r="J277" s="41"/>
      <c r="K277" s="41"/>
      <c r="L277" s="49"/>
      <c r="M277" s="42"/>
    </row>
    <row r="278" spans="1:94" s="33" customFormat="1" ht="105" outlineLevel="1" x14ac:dyDescent="0.25">
      <c r="A278" s="246">
        <f t="shared" ref="A278" si="21">A277+1</f>
        <v>224</v>
      </c>
      <c r="B278" s="61" t="s">
        <v>274</v>
      </c>
      <c r="C278" s="47" t="str">
        <f>IF('Infos clés'!K$114=TRUE,"",Formules!C$164)</f>
        <v/>
      </c>
      <c r="D278" s="42" t="s">
        <v>268</v>
      </c>
      <c r="E278" s="42" t="s">
        <v>831</v>
      </c>
      <c r="F278" s="222"/>
      <c r="G278" s="41"/>
      <c r="H278" s="41"/>
      <c r="I278" s="41"/>
      <c r="J278" s="41"/>
      <c r="K278" s="41"/>
      <c r="L278" s="49"/>
      <c r="M278" s="42"/>
    </row>
    <row r="279" spans="1:94" x14ac:dyDescent="0.25">
      <c r="A279" s="242" t="s">
        <v>224</v>
      </c>
      <c r="B279" s="64"/>
      <c r="C279" s="80"/>
      <c r="D279" s="64"/>
      <c r="E279" s="64"/>
      <c r="F279" s="257"/>
      <c r="G279" s="127"/>
      <c r="H279" s="127"/>
      <c r="I279" s="127"/>
      <c r="J279" s="127"/>
      <c r="K279" s="127"/>
      <c r="L279" s="49"/>
      <c r="M279" s="127"/>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c r="CN279" s="33"/>
      <c r="CO279" s="33"/>
      <c r="CP279" s="33"/>
    </row>
    <row r="280" spans="1:94" ht="135" outlineLevel="1" x14ac:dyDescent="0.25">
      <c r="A280" s="246">
        <f>A278+1</f>
        <v>225</v>
      </c>
      <c r="B280" s="42" t="s">
        <v>1005</v>
      </c>
      <c r="C280" s="47" t="str">
        <f>IF('Infos clés'!K$115=TRUE,Formules!B$168,Formules!C$168)</f>
        <v>ISA 610 est d'application</v>
      </c>
      <c r="D280" s="42" t="s">
        <v>525</v>
      </c>
      <c r="E280" s="42" t="s">
        <v>739</v>
      </c>
      <c r="F280" s="222"/>
      <c r="G280" s="252"/>
      <c r="H280" s="252"/>
      <c r="I280" s="252"/>
      <c r="J280" s="252"/>
      <c r="K280" s="252"/>
      <c r="L280" s="49"/>
      <c r="M280" s="42"/>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33"/>
      <c r="BQ280" s="33"/>
      <c r="BR280" s="33"/>
      <c r="BS280" s="33"/>
      <c r="BT280" s="33"/>
      <c r="BU280" s="33"/>
      <c r="BV280" s="33"/>
      <c r="BW280" s="33"/>
      <c r="BX280" s="33"/>
      <c r="BY280" s="33"/>
      <c r="BZ280" s="33"/>
      <c r="CA280" s="33"/>
      <c r="CB280" s="33"/>
      <c r="CC280" s="33"/>
      <c r="CD280" s="33"/>
      <c r="CE280" s="33"/>
      <c r="CF280" s="33"/>
      <c r="CG280" s="33"/>
      <c r="CH280" s="33"/>
      <c r="CI280" s="33"/>
      <c r="CJ280" s="33"/>
      <c r="CK280" s="33"/>
      <c r="CL280" s="33"/>
      <c r="CM280" s="33"/>
      <c r="CN280" s="33"/>
      <c r="CO280" s="33"/>
      <c r="CP280" s="33"/>
    </row>
    <row r="281" spans="1:94" ht="60" outlineLevel="1" x14ac:dyDescent="0.25">
      <c r="A281" s="246">
        <f>A280+1</f>
        <v>226</v>
      </c>
      <c r="B281" s="42" t="s">
        <v>275</v>
      </c>
      <c r="C281" s="47" t="str">
        <f>IF('Infos clés'!K$115=TRUE,"",Formules!C$168)</f>
        <v/>
      </c>
      <c r="D281" s="42" t="s">
        <v>526</v>
      </c>
      <c r="E281" s="42" t="s">
        <v>832</v>
      </c>
      <c r="F281" s="222"/>
      <c r="G281" s="252"/>
      <c r="H281" s="252"/>
      <c r="I281" s="252"/>
      <c r="J281" s="252"/>
      <c r="K281" s="252"/>
      <c r="L281" s="49"/>
      <c r="M281" s="42"/>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c r="CM281" s="33"/>
      <c r="CN281" s="33"/>
      <c r="CO281" s="33"/>
      <c r="CP281" s="33"/>
    </row>
    <row r="282" spans="1:94" x14ac:dyDescent="0.25">
      <c r="A282" s="242" t="s">
        <v>352</v>
      </c>
      <c r="B282" s="64"/>
      <c r="C282" s="80"/>
      <c r="D282" s="64"/>
      <c r="E282" s="64"/>
      <c r="F282" s="257"/>
      <c r="G282" s="127"/>
      <c r="H282" s="127"/>
      <c r="I282" s="127"/>
      <c r="J282" s="127"/>
      <c r="K282" s="127"/>
      <c r="L282" s="49"/>
      <c r="M282" s="127"/>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row>
    <row r="283" spans="1:94" s="33" customFormat="1" ht="114" customHeight="1" outlineLevel="1" x14ac:dyDescent="0.25">
      <c r="A283" s="246">
        <f>A281+1</f>
        <v>227</v>
      </c>
      <c r="B283" s="42" t="s">
        <v>1007</v>
      </c>
      <c r="C283" s="47" t="str">
        <f>IF('Infos clés'!K$116=TRUE,Formules!B$172,Formules!C$172)</f>
        <v>ISA 620 est d'application</v>
      </c>
      <c r="D283" s="42" t="s">
        <v>527</v>
      </c>
      <c r="E283" s="42" t="s">
        <v>1238</v>
      </c>
      <c r="F283" s="222"/>
      <c r="G283" s="41"/>
      <c r="H283" s="41"/>
      <c r="I283" s="41"/>
      <c r="J283" s="41"/>
      <c r="K283" s="41"/>
      <c r="L283" s="49"/>
      <c r="M283" s="42"/>
    </row>
    <row r="284" spans="1:94" s="33" customFormat="1" ht="210" outlineLevel="1" x14ac:dyDescent="0.25">
      <c r="A284" s="246">
        <f>A283+1</f>
        <v>228</v>
      </c>
      <c r="B284" s="42" t="s">
        <v>1254</v>
      </c>
      <c r="C284" s="47" t="str">
        <f>IF('Infos clés'!K$116=TRUE,"",Formules!C$172)</f>
        <v/>
      </c>
      <c r="D284" s="42" t="s">
        <v>528</v>
      </c>
      <c r="E284" s="42" t="s">
        <v>833</v>
      </c>
      <c r="F284" s="222"/>
      <c r="G284" s="42"/>
      <c r="H284" s="41"/>
      <c r="I284" s="41"/>
      <c r="J284" s="41"/>
      <c r="K284" s="41"/>
      <c r="L284" s="49"/>
      <c r="M284" s="42"/>
    </row>
    <row r="285" spans="1:94" s="33" customFormat="1" ht="163.5" customHeight="1" outlineLevel="1" x14ac:dyDescent="0.25">
      <c r="A285" s="246">
        <f>A284+1</f>
        <v>229</v>
      </c>
      <c r="B285" s="42" t="s">
        <v>1008</v>
      </c>
      <c r="C285" s="47" t="str">
        <f>IF('Infos clés'!K$116=TRUE,"",Formules!C$172)</f>
        <v/>
      </c>
      <c r="D285" s="42" t="s">
        <v>529</v>
      </c>
      <c r="E285" s="42" t="s">
        <v>834</v>
      </c>
      <c r="F285" s="222"/>
      <c r="G285" s="41"/>
      <c r="H285" s="41"/>
      <c r="I285" s="41"/>
      <c r="J285" s="41"/>
      <c r="K285" s="41"/>
      <c r="L285" s="49"/>
      <c r="M285" s="42"/>
    </row>
    <row r="286" spans="1:94" s="33" customFormat="1" ht="225" outlineLevel="1" x14ac:dyDescent="0.25">
      <c r="A286" s="246">
        <f>A285+1</f>
        <v>230</v>
      </c>
      <c r="B286" s="42" t="s">
        <v>276</v>
      </c>
      <c r="C286" s="47" t="str">
        <f>IF('Infos clés'!K$116=TRUE,"",Formules!C$172)</f>
        <v/>
      </c>
      <c r="D286" s="42" t="s">
        <v>530</v>
      </c>
      <c r="E286" s="42" t="s">
        <v>835</v>
      </c>
      <c r="F286" s="222"/>
      <c r="G286" s="41"/>
      <c r="H286" s="41"/>
      <c r="I286" s="41"/>
      <c r="J286" s="41"/>
      <c r="K286" s="41"/>
      <c r="L286" s="49"/>
      <c r="M286" s="42"/>
    </row>
    <row r="287" spans="1:94" ht="90" outlineLevel="1" x14ac:dyDescent="0.25">
      <c r="A287" s="246">
        <f>A286+1</f>
        <v>231</v>
      </c>
      <c r="B287" s="42" t="s">
        <v>277</v>
      </c>
      <c r="C287" s="47" t="str">
        <f>IF('Infos clés'!K$116=TRUE,"",Formules!C$172)</f>
        <v/>
      </c>
      <c r="D287" s="42" t="s">
        <v>531</v>
      </c>
      <c r="E287" s="42" t="s">
        <v>836</v>
      </c>
      <c r="F287" s="222"/>
      <c r="G287" s="252"/>
      <c r="H287" s="252"/>
      <c r="I287" s="252"/>
      <c r="J287" s="252"/>
      <c r="K287" s="252"/>
      <c r="L287" s="49"/>
      <c r="M287" s="42"/>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BO287" s="33"/>
      <c r="BP287" s="33"/>
      <c r="BQ287" s="33"/>
      <c r="BR287" s="33"/>
      <c r="BS287" s="33"/>
      <c r="BT287" s="33"/>
      <c r="BU287" s="33"/>
      <c r="BV287" s="33"/>
      <c r="BW287" s="33"/>
      <c r="BX287" s="33"/>
      <c r="BY287" s="33"/>
      <c r="BZ287" s="33"/>
      <c r="CA287" s="33"/>
      <c r="CB287" s="33"/>
      <c r="CC287" s="33"/>
      <c r="CD287" s="33"/>
      <c r="CE287" s="33"/>
      <c r="CF287" s="33"/>
      <c r="CG287" s="33"/>
      <c r="CH287" s="33"/>
      <c r="CI287" s="33"/>
      <c r="CJ287" s="33"/>
      <c r="CK287" s="33"/>
      <c r="CL287" s="33"/>
      <c r="CM287" s="33"/>
      <c r="CN287" s="33"/>
      <c r="CO287" s="33"/>
      <c r="CP287" s="33"/>
    </row>
    <row r="288" spans="1:94" x14ac:dyDescent="0.25">
      <c r="A288" s="242" t="s">
        <v>556</v>
      </c>
      <c r="B288" s="64"/>
      <c r="C288" s="80"/>
      <c r="D288" s="64"/>
      <c r="E288" s="64"/>
      <c r="F288" s="257"/>
      <c r="G288" s="127"/>
      <c r="H288" s="127"/>
      <c r="I288" s="127"/>
      <c r="J288" s="127"/>
      <c r="K288" s="127"/>
      <c r="L288" s="49"/>
      <c r="M288" s="127"/>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c r="CP288" s="33"/>
    </row>
    <row r="289" spans="1:94" ht="108.75" customHeight="1" outlineLevel="1" x14ac:dyDescent="0.25">
      <c r="A289" s="246">
        <f>A287+1</f>
        <v>232</v>
      </c>
      <c r="B289" s="42" t="s">
        <v>1259</v>
      </c>
      <c r="C289" s="47" t="str">
        <f>IF('Infos clés'!K$117=TRUE,Formules!B$176,Formules!C$176)</f>
        <v xml:space="preserve">Conseil d'entreprise </v>
      </c>
      <c r="D289" s="42" t="s">
        <v>1258</v>
      </c>
      <c r="E289" s="42"/>
      <c r="F289" s="222"/>
      <c r="G289" s="252"/>
      <c r="H289" s="252"/>
      <c r="I289" s="252"/>
      <c r="J289" s="252"/>
      <c r="K289" s="252"/>
      <c r="L289" s="49"/>
      <c r="M289" s="42"/>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c r="BT289" s="33"/>
      <c r="BU289" s="33"/>
      <c r="BV289" s="33"/>
      <c r="BW289" s="33"/>
      <c r="BX289" s="33"/>
      <c r="BY289" s="33"/>
      <c r="BZ289" s="33"/>
      <c r="CA289" s="33"/>
      <c r="CB289" s="33"/>
      <c r="CC289" s="33"/>
      <c r="CD289" s="33"/>
      <c r="CE289" s="33"/>
      <c r="CF289" s="33"/>
      <c r="CG289" s="33"/>
      <c r="CH289" s="33"/>
      <c r="CI289" s="33"/>
      <c r="CJ289" s="33"/>
      <c r="CK289" s="33"/>
      <c r="CL289" s="33"/>
      <c r="CM289" s="33"/>
      <c r="CN289" s="33"/>
      <c r="CO289" s="33"/>
      <c r="CP289" s="33"/>
    </row>
    <row r="290" spans="1:94" ht="79.5" customHeight="1" outlineLevel="1" x14ac:dyDescent="0.25">
      <c r="A290" s="246">
        <f t="shared" ref="A290:A295" si="22">A289+1</f>
        <v>233</v>
      </c>
      <c r="B290" s="42" t="s">
        <v>1011</v>
      </c>
      <c r="C290" s="47" t="str">
        <f>IF('Infos clés'!K$117=TRUE,Formules!B$176,Formules!C$176)</f>
        <v xml:space="preserve">Conseil d'entreprise </v>
      </c>
      <c r="D290" s="42" t="s">
        <v>548</v>
      </c>
      <c r="E290" s="42"/>
      <c r="F290" s="222"/>
      <c r="G290" s="252"/>
      <c r="H290" s="252"/>
      <c r="I290" s="252"/>
      <c r="J290" s="252"/>
      <c r="K290" s="252"/>
      <c r="L290" s="49"/>
      <c r="M290" s="42"/>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c r="CP290" s="33"/>
    </row>
    <row r="291" spans="1:94" s="33" customFormat="1" ht="30" outlineLevel="1" x14ac:dyDescent="0.25">
      <c r="A291" s="246">
        <f t="shared" si="22"/>
        <v>234</v>
      </c>
      <c r="B291" s="42" t="s">
        <v>1012</v>
      </c>
      <c r="C291" s="47" t="str">
        <f>IF('Infos clés'!K$117=TRUE,Formules!B$176,Formules!C$176)</f>
        <v xml:space="preserve">Conseil d'entreprise </v>
      </c>
      <c r="D291" s="42" t="s">
        <v>549</v>
      </c>
      <c r="E291" s="42"/>
      <c r="F291" s="222"/>
      <c r="G291" s="41"/>
      <c r="H291" s="41"/>
      <c r="I291" s="41"/>
      <c r="J291" s="41"/>
      <c r="K291" s="41"/>
      <c r="L291" s="49"/>
      <c r="M291" s="42"/>
    </row>
    <row r="292" spans="1:94" ht="75" outlineLevel="1" x14ac:dyDescent="0.25">
      <c r="A292" s="246">
        <f t="shared" si="22"/>
        <v>235</v>
      </c>
      <c r="B292" s="42" t="s">
        <v>1013</v>
      </c>
      <c r="C292" s="47" t="str">
        <f>IF('Infos clés'!K$117=TRUE,Formules!B$176,Formules!C$176)</f>
        <v xml:space="preserve">Conseil d'entreprise </v>
      </c>
      <c r="D292" s="42" t="s">
        <v>1266</v>
      </c>
      <c r="E292" s="42"/>
      <c r="F292" s="222"/>
      <c r="G292" s="252"/>
      <c r="H292" s="252"/>
      <c r="I292" s="252"/>
      <c r="J292" s="252"/>
      <c r="K292" s="252"/>
      <c r="L292" s="49"/>
      <c r="M292" s="42"/>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c r="CP292" s="33"/>
    </row>
    <row r="293" spans="1:94" ht="92.25" customHeight="1" outlineLevel="1" x14ac:dyDescent="0.25">
      <c r="A293" s="246">
        <f t="shared" si="22"/>
        <v>236</v>
      </c>
      <c r="B293" s="42" t="s">
        <v>1261</v>
      </c>
      <c r="C293" s="47" t="str">
        <f>IF('Infos clés'!K$117=TRUE,Formules!B$176,Formules!C$176)</f>
        <v xml:space="preserve">Conseil d'entreprise </v>
      </c>
      <c r="D293" s="42" t="s">
        <v>1263</v>
      </c>
      <c r="E293" s="42" t="s">
        <v>1262</v>
      </c>
      <c r="F293" s="222"/>
      <c r="G293" s="252"/>
      <c r="H293" s="252"/>
      <c r="I293" s="252"/>
      <c r="J293" s="252"/>
      <c r="K293" s="252"/>
      <c r="L293" s="49"/>
      <c r="M293" s="42"/>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row>
    <row r="294" spans="1:94" ht="165.75" customHeight="1" outlineLevel="1" x14ac:dyDescent="0.25">
      <c r="A294" s="246">
        <f t="shared" si="22"/>
        <v>237</v>
      </c>
      <c r="B294" s="42" t="s">
        <v>1260</v>
      </c>
      <c r="C294" s="47" t="str">
        <f>IF('Infos clés'!K$117=TRUE,Formules!B$176,Formules!C$176)</f>
        <v xml:space="preserve">Conseil d'entreprise </v>
      </c>
      <c r="D294" s="42" t="s">
        <v>1267</v>
      </c>
      <c r="E294" s="42" t="s">
        <v>1264</v>
      </c>
      <c r="F294" s="222"/>
      <c r="G294" s="252"/>
      <c r="H294" s="252"/>
      <c r="I294" s="252"/>
      <c r="J294" s="252"/>
      <c r="K294" s="252"/>
      <c r="L294" s="49"/>
      <c r="M294" s="42"/>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c r="CN294" s="33"/>
      <c r="CO294" s="33"/>
      <c r="CP294" s="33"/>
    </row>
    <row r="295" spans="1:94" ht="165.75" customHeight="1" outlineLevel="1" x14ac:dyDescent="0.25">
      <c r="A295" s="246">
        <f t="shared" si="22"/>
        <v>238</v>
      </c>
      <c r="B295" s="42" t="s">
        <v>1265</v>
      </c>
      <c r="C295" s="47" t="str">
        <f>IF('Infos clés'!K$117=TRUE,Formules!B$176,Formules!C$176)</f>
        <v xml:space="preserve">Conseil d'entreprise </v>
      </c>
      <c r="D295" s="42" t="s">
        <v>1268</v>
      </c>
      <c r="E295" s="42"/>
      <c r="F295" s="222"/>
      <c r="G295" s="252"/>
      <c r="H295" s="252"/>
      <c r="I295" s="252"/>
      <c r="J295" s="252"/>
      <c r="K295" s="252"/>
      <c r="L295" s="49"/>
      <c r="M295" s="42"/>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c r="BU295" s="33"/>
      <c r="BV295" s="33"/>
      <c r="BW295" s="33"/>
      <c r="BX295" s="33"/>
      <c r="BY295" s="33"/>
      <c r="BZ295" s="33"/>
      <c r="CA295" s="33"/>
      <c r="CB295" s="33"/>
      <c r="CC295" s="33"/>
      <c r="CD295" s="33"/>
      <c r="CE295" s="33"/>
      <c r="CF295" s="33"/>
      <c r="CG295" s="33"/>
      <c r="CH295" s="33"/>
      <c r="CI295" s="33"/>
      <c r="CJ295" s="33"/>
      <c r="CK295" s="33"/>
      <c r="CL295" s="33"/>
      <c r="CM295" s="33"/>
      <c r="CN295" s="33"/>
      <c r="CO295" s="33"/>
      <c r="CP295" s="33"/>
    </row>
    <row r="296" spans="1:94" s="37" customFormat="1" x14ac:dyDescent="0.25">
      <c r="A296" s="241" t="s">
        <v>133</v>
      </c>
      <c r="B296" s="158"/>
      <c r="C296" s="76"/>
      <c r="D296" s="158"/>
      <c r="E296" s="158"/>
      <c r="F296" s="167"/>
      <c r="G296" s="256"/>
      <c r="H296" s="256"/>
      <c r="I296" s="256"/>
      <c r="J296" s="256"/>
      <c r="K296" s="256"/>
      <c r="L296" s="49"/>
      <c r="M296" s="256"/>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row>
    <row r="297" spans="1:94" x14ac:dyDescent="0.25">
      <c r="A297" s="242" t="s">
        <v>1275</v>
      </c>
      <c r="B297" s="64"/>
      <c r="C297" s="80"/>
      <c r="D297" s="64"/>
      <c r="E297" s="64"/>
      <c r="F297" s="257"/>
      <c r="G297" s="127"/>
      <c r="H297" s="127"/>
      <c r="I297" s="127"/>
      <c r="J297" s="127"/>
      <c r="K297" s="127"/>
      <c r="L297" s="49"/>
      <c r="M297" s="127"/>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row>
    <row r="298" spans="1:94" ht="98.25" customHeight="1" outlineLevel="1" x14ac:dyDescent="0.25">
      <c r="A298" s="246">
        <f>A295+1</f>
        <v>239</v>
      </c>
      <c r="B298" s="42" t="s">
        <v>281</v>
      </c>
      <c r="C298" s="163"/>
      <c r="D298" s="42" t="s">
        <v>532</v>
      </c>
      <c r="E298" s="42" t="s">
        <v>837</v>
      </c>
      <c r="F298" s="222"/>
      <c r="G298" s="252"/>
      <c r="H298" s="252"/>
      <c r="I298" s="252"/>
      <c r="J298" s="252"/>
      <c r="K298" s="252"/>
      <c r="L298" s="49"/>
      <c r="M298" s="42"/>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row>
    <row r="299" spans="1:94" ht="141" customHeight="1" outlineLevel="1" x14ac:dyDescent="0.25">
      <c r="A299" s="246">
        <f>A298+1</f>
        <v>240</v>
      </c>
      <c r="B299" s="42" t="s">
        <v>282</v>
      </c>
      <c r="C299" s="163"/>
      <c r="D299" s="42" t="s">
        <v>461</v>
      </c>
      <c r="E299" s="42" t="s">
        <v>733</v>
      </c>
      <c r="F299" s="222"/>
      <c r="G299" s="252"/>
      <c r="H299" s="252"/>
      <c r="I299" s="252"/>
      <c r="J299" s="252"/>
      <c r="K299" s="252"/>
      <c r="L299" s="49"/>
      <c r="M299" s="42"/>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c r="BQ299" s="33"/>
      <c r="BR299" s="33"/>
      <c r="BS299" s="33"/>
      <c r="BT299" s="33"/>
      <c r="BU299" s="33"/>
      <c r="BV299" s="33"/>
      <c r="BW299" s="33"/>
      <c r="BX299" s="33"/>
      <c r="BY299" s="33"/>
      <c r="BZ299" s="33"/>
      <c r="CA299" s="33"/>
      <c r="CB299" s="33"/>
      <c r="CC299" s="33"/>
      <c r="CD299" s="33"/>
      <c r="CE299" s="33"/>
      <c r="CF299" s="33"/>
      <c r="CG299" s="33"/>
      <c r="CH299" s="33"/>
      <c r="CI299" s="33"/>
      <c r="CJ299" s="33"/>
      <c r="CK299" s="33"/>
      <c r="CL299" s="33"/>
      <c r="CM299" s="33"/>
      <c r="CN299" s="33"/>
      <c r="CO299" s="33"/>
      <c r="CP299" s="33"/>
    </row>
    <row r="300" spans="1:94" x14ac:dyDescent="0.25">
      <c r="A300" s="242" t="s">
        <v>560</v>
      </c>
      <c r="B300" s="64"/>
      <c r="C300" s="80"/>
      <c r="D300" s="64"/>
      <c r="E300" s="64"/>
      <c r="F300" s="257"/>
      <c r="G300" s="127"/>
      <c r="H300" s="127"/>
      <c r="I300" s="127"/>
      <c r="J300" s="127"/>
      <c r="K300" s="127"/>
      <c r="L300" s="49"/>
      <c r="M300" s="127"/>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c r="BQ300" s="33"/>
      <c r="BR300" s="33"/>
      <c r="BS300" s="33"/>
      <c r="BT300" s="33"/>
      <c r="BU300" s="33"/>
      <c r="BV300" s="33"/>
      <c r="BW300" s="33"/>
      <c r="BX300" s="33"/>
      <c r="BY300" s="33"/>
      <c r="BZ300" s="33"/>
      <c r="CA300" s="33"/>
      <c r="CB300" s="33"/>
      <c r="CC300" s="33"/>
      <c r="CD300" s="33"/>
      <c r="CE300" s="33"/>
      <c r="CF300" s="33"/>
      <c r="CG300" s="33"/>
      <c r="CH300" s="33"/>
      <c r="CI300" s="33"/>
      <c r="CJ300" s="33"/>
      <c r="CK300" s="33"/>
      <c r="CL300" s="33"/>
      <c r="CM300" s="33"/>
      <c r="CN300" s="33"/>
      <c r="CO300" s="33"/>
      <c r="CP300" s="33"/>
    </row>
    <row r="301" spans="1:94" s="33" customFormat="1" ht="180.75" customHeight="1" outlineLevel="1" x14ac:dyDescent="0.25">
      <c r="A301" s="246">
        <f>A299+1</f>
        <v>241</v>
      </c>
      <c r="B301" s="42" t="s">
        <v>1034</v>
      </c>
      <c r="C301" s="162"/>
      <c r="D301" s="51" t="s">
        <v>533</v>
      </c>
      <c r="E301" s="51" t="s">
        <v>1285</v>
      </c>
      <c r="F301" s="222"/>
      <c r="G301" s="41"/>
      <c r="H301" s="41"/>
      <c r="I301" s="41"/>
      <c r="J301" s="41"/>
      <c r="K301" s="41"/>
      <c r="L301" s="49"/>
      <c r="M301" s="42"/>
    </row>
    <row r="302" spans="1:94" s="33" customFormat="1" ht="78" customHeight="1" outlineLevel="1" x14ac:dyDescent="0.25">
      <c r="A302" s="246">
        <f t="shared" ref="A302:A308" si="23">A301+1</f>
        <v>242</v>
      </c>
      <c r="B302" s="42" t="s">
        <v>1035</v>
      </c>
      <c r="C302" s="162"/>
      <c r="D302" s="42" t="s">
        <v>533</v>
      </c>
      <c r="E302" s="42" t="s">
        <v>838</v>
      </c>
      <c r="F302" s="222"/>
      <c r="G302" s="41"/>
      <c r="H302" s="41"/>
      <c r="I302" s="41"/>
      <c r="J302" s="41"/>
      <c r="K302" s="41"/>
      <c r="L302" s="49"/>
      <c r="M302" s="42"/>
    </row>
    <row r="303" spans="1:94" s="33" customFormat="1" ht="180" outlineLevel="1" x14ac:dyDescent="0.25">
      <c r="A303" s="246">
        <f t="shared" si="23"/>
        <v>243</v>
      </c>
      <c r="B303" s="42" t="s">
        <v>283</v>
      </c>
      <c r="C303" s="162"/>
      <c r="D303" s="42" t="s">
        <v>878</v>
      </c>
      <c r="E303" s="51" t="s">
        <v>1239</v>
      </c>
      <c r="F303" s="222"/>
      <c r="G303" s="41"/>
      <c r="H303" s="41"/>
      <c r="I303" s="41"/>
      <c r="J303" s="41"/>
      <c r="K303" s="41"/>
      <c r="L303" s="49"/>
      <c r="M303" s="42"/>
    </row>
    <row r="304" spans="1:94" s="33" customFormat="1" ht="105" outlineLevel="1" x14ac:dyDescent="0.25">
      <c r="A304" s="246">
        <f t="shared" si="23"/>
        <v>244</v>
      </c>
      <c r="B304" s="42" t="s">
        <v>1036</v>
      </c>
      <c r="C304" s="162"/>
      <c r="D304" s="51" t="s">
        <v>535</v>
      </c>
      <c r="E304" s="51" t="s">
        <v>832</v>
      </c>
      <c r="F304" s="222"/>
      <c r="G304" s="41"/>
      <c r="H304" s="41"/>
      <c r="I304" s="41"/>
      <c r="J304" s="41"/>
      <c r="K304" s="41"/>
      <c r="L304" s="49"/>
      <c r="M304" s="42"/>
    </row>
    <row r="305" spans="1:94" s="33" customFormat="1" ht="66" customHeight="1" outlineLevel="1" x14ac:dyDescent="0.25">
      <c r="A305" s="246">
        <f t="shared" si="23"/>
        <v>245</v>
      </c>
      <c r="B305" s="42" t="s">
        <v>284</v>
      </c>
      <c r="C305" s="162"/>
      <c r="D305" s="51" t="s">
        <v>534</v>
      </c>
      <c r="E305" s="51" t="s">
        <v>839</v>
      </c>
      <c r="F305" s="222"/>
      <c r="G305" s="41"/>
      <c r="H305" s="41"/>
      <c r="I305" s="41"/>
      <c r="J305" s="41"/>
      <c r="K305" s="41"/>
      <c r="L305" s="49"/>
      <c r="M305" s="42"/>
    </row>
    <row r="306" spans="1:94" s="33" customFormat="1" ht="75" outlineLevel="1" x14ac:dyDescent="0.25">
      <c r="A306" s="246">
        <f t="shared" si="23"/>
        <v>246</v>
      </c>
      <c r="B306" s="42" t="s">
        <v>1286</v>
      </c>
      <c r="C306" s="162"/>
      <c r="D306" s="42" t="s">
        <v>537</v>
      </c>
      <c r="E306" s="42" t="s">
        <v>841</v>
      </c>
      <c r="F306" s="222"/>
      <c r="G306" s="41"/>
      <c r="H306" s="41"/>
      <c r="I306" s="41"/>
      <c r="J306" s="41"/>
      <c r="K306" s="41"/>
      <c r="L306" s="49"/>
      <c r="M306" s="42"/>
    </row>
    <row r="307" spans="1:94" s="33" customFormat="1" ht="195" outlineLevel="1" x14ac:dyDescent="0.25">
      <c r="A307" s="246">
        <f t="shared" si="23"/>
        <v>247</v>
      </c>
      <c r="B307" s="42" t="s">
        <v>894</v>
      </c>
      <c r="C307" s="162"/>
      <c r="D307" s="42" t="s">
        <v>536</v>
      </c>
      <c r="E307" s="42" t="s">
        <v>1037</v>
      </c>
      <c r="F307" s="222"/>
      <c r="G307" s="41"/>
      <c r="H307" s="41"/>
      <c r="I307" s="41"/>
      <c r="J307" s="41"/>
      <c r="K307" s="41"/>
      <c r="L307" s="49"/>
      <c r="M307" s="42"/>
    </row>
    <row r="308" spans="1:94" s="33" customFormat="1" ht="48.75" customHeight="1" outlineLevel="1" x14ac:dyDescent="0.25">
      <c r="A308" s="246">
        <f t="shared" si="23"/>
        <v>248</v>
      </c>
      <c r="B308" s="42" t="s">
        <v>879</v>
      </c>
      <c r="C308" s="162"/>
      <c r="D308" s="51" t="s">
        <v>442</v>
      </c>
      <c r="E308" s="51" t="s">
        <v>840</v>
      </c>
      <c r="F308" s="222"/>
      <c r="G308" s="41"/>
      <c r="H308" s="41"/>
      <c r="I308" s="41"/>
      <c r="J308" s="41"/>
      <c r="K308" s="41"/>
      <c r="L308" s="49"/>
      <c r="M308" s="42"/>
    </row>
    <row r="309" spans="1:94" x14ac:dyDescent="0.25">
      <c r="A309" s="242" t="s">
        <v>557</v>
      </c>
      <c r="B309" s="64"/>
      <c r="C309" s="80"/>
      <c r="D309" s="64"/>
      <c r="E309" s="64"/>
      <c r="F309" s="257"/>
      <c r="G309" s="127"/>
      <c r="H309" s="127"/>
      <c r="I309" s="127"/>
      <c r="J309" s="127"/>
      <c r="K309" s="127"/>
      <c r="L309" s="49"/>
      <c r="M309" s="127"/>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33"/>
      <c r="BQ309" s="33"/>
      <c r="BR309" s="33"/>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c r="CP309" s="33"/>
    </row>
    <row r="310" spans="1:94" ht="409.5" outlineLevel="1" x14ac:dyDescent="0.25">
      <c r="A310" s="246">
        <f>A308+1</f>
        <v>249</v>
      </c>
      <c r="B310" s="42" t="s">
        <v>1038</v>
      </c>
      <c r="C310" s="163"/>
      <c r="D310" s="42" t="s">
        <v>538</v>
      </c>
      <c r="E310" s="42" t="s">
        <v>975</v>
      </c>
      <c r="F310" s="222"/>
      <c r="G310" s="252"/>
      <c r="H310" s="252"/>
      <c r="I310" s="252"/>
      <c r="J310" s="252"/>
      <c r="K310" s="252"/>
      <c r="L310" s="49"/>
      <c r="M310" s="42"/>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row>
    <row r="311" spans="1:94" s="33" customFormat="1" ht="156" customHeight="1" outlineLevel="1" x14ac:dyDescent="0.25">
      <c r="A311" s="246">
        <f>A310+1</f>
        <v>250</v>
      </c>
      <c r="B311" s="42" t="s">
        <v>1039</v>
      </c>
      <c r="C311" s="162"/>
      <c r="D311" s="42" t="s">
        <v>539</v>
      </c>
      <c r="E311" s="42" t="s">
        <v>1240</v>
      </c>
      <c r="F311" s="222"/>
      <c r="G311" s="41"/>
      <c r="H311" s="41"/>
      <c r="I311" s="41"/>
      <c r="J311" s="41"/>
      <c r="K311" s="41"/>
      <c r="L311" s="49"/>
      <c r="M311" s="42"/>
    </row>
    <row r="312" spans="1:94" s="33" customFormat="1" ht="133.5" customHeight="1" outlineLevel="1" x14ac:dyDescent="0.25">
      <c r="A312" s="246">
        <f>A311+1</f>
        <v>251</v>
      </c>
      <c r="B312" s="42" t="s">
        <v>1040</v>
      </c>
      <c r="C312" s="162"/>
      <c r="D312" s="51" t="s">
        <v>1250</v>
      </c>
      <c r="E312" s="51" t="s">
        <v>1241</v>
      </c>
      <c r="F312" s="222"/>
      <c r="G312" s="41"/>
      <c r="H312" s="41"/>
      <c r="I312" s="41"/>
      <c r="J312" s="41"/>
      <c r="K312" s="41"/>
      <c r="L312" s="49"/>
      <c r="M312" s="42"/>
    </row>
    <row r="313" spans="1:94" s="33" customFormat="1" ht="255" outlineLevel="1" x14ac:dyDescent="0.25">
      <c r="A313" s="246">
        <f>A312+1</f>
        <v>252</v>
      </c>
      <c r="B313" s="42" t="s">
        <v>1249</v>
      </c>
      <c r="C313" s="162"/>
      <c r="D313" s="51" t="s">
        <v>540</v>
      </c>
      <c r="E313" s="51" t="s">
        <v>1041</v>
      </c>
      <c r="F313" s="222"/>
      <c r="G313" s="41"/>
      <c r="H313" s="41"/>
      <c r="I313" s="41"/>
      <c r="J313" s="41"/>
      <c r="K313" s="41"/>
      <c r="L313" s="49"/>
      <c r="M313" s="42"/>
    </row>
    <row r="314" spans="1:94" x14ac:dyDescent="0.25">
      <c r="A314" s="242" t="s">
        <v>561</v>
      </c>
      <c r="B314" s="64"/>
      <c r="C314" s="80"/>
      <c r="D314" s="64"/>
      <c r="E314" s="64"/>
      <c r="F314" s="257"/>
      <c r="G314" s="127"/>
      <c r="H314" s="127"/>
      <c r="I314" s="127"/>
      <c r="J314" s="127"/>
      <c r="K314" s="127"/>
      <c r="L314" s="49"/>
      <c r="M314" s="127"/>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BO314" s="33"/>
      <c r="BP314" s="33"/>
      <c r="BQ314" s="33"/>
      <c r="BR314" s="33"/>
      <c r="BS314" s="33"/>
      <c r="BT314" s="33"/>
      <c r="BU314" s="33"/>
      <c r="BV314" s="33"/>
      <c r="BW314" s="33"/>
      <c r="BX314" s="33"/>
      <c r="BY314" s="33"/>
      <c r="BZ314" s="33"/>
      <c r="CA314" s="33"/>
      <c r="CB314" s="33"/>
      <c r="CC314" s="33"/>
      <c r="CD314" s="33"/>
      <c r="CE314" s="33"/>
      <c r="CF314" s="33"/>
      <c r="CG314" s="33"/>
      <c r="CH314" s="33"/>
      <c r="CI314" s="33"/>
      <c r="CJ314" s="33"/>
      <c r="CK314" s="33"/>
      <c r="CL314" s="33"/>
      <c r="CM314" s="33"/>
      <c r="CN314" s="33"/>
      <c r="CO314" s="33"/>
      <c r="CP314" s="33"/>
    </row>
    <row r="315" spans="1:94" s="33" customFormat="1" ht="191.25" customHeight="1" outlineLevel="1" x14ac:dyDescent="0.25">
      <c r="A315" s="246">
        <f>A313+1</f>
        <v>253</v>
      </c>
      <c r="B315" s="42" t="s">
        <v>1042</v>
      </c>
      <c r="C315" s="162"/>
      <c r="D315" s="51" t="s">
        <v>428</v>
      </c>
      <c r="E315" s="51" t="s">
        <v>798</v>
      </c>
      <c r="F315" s="222"/>
      <c r="G315" s="41"/>
      <c r="H315" s="41"/>
      <c r="I315" s="41"/>
      <c r="J315" s="41"/>
      <c r="K315" s="41"/>
      <c r="L315" s="49"/>
      <c r="M315" s="42"/>
    </row>
    <row r="316" spans="1:94" ht="139.5" customHeight="1" outlineLevel="1" x14ac:dyDescent="0.25">
      <c r="A316" s="246">
        <f>A315+1</f>
        <v>254</v>
      </c>
      <c r="B316" s="42" t="s">
        <v>1043</v>
      </c>
      <c r="C316" s="163"/>
      <c r="D316" s="51" t="s">
        <v>842</v>
      </c>
      <c r="E316" s="42" t="s">
        <v>1044</v>
      </c>
      <c r="F316" s="222"/>
      <c r="G316" s="41"/>
      <c r="H316" s="41"/>
      <c r="I316" s="41"/>
      <c r="J316" s="41"/>
      <c r="K316" s="41"/>
      <c r="L316" s="49"/>
      <c r="M316" s="42"/>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row>
    <row r="317" spans="1:94" ht="75" outlineLevel="1" x14ac:dyDescent="0.25">
      <c r="A317" s="246">
        <f>A316+1</f>
        <v>255</v>
      </c>
      <c r="B317" s="42" t="s">
        <v>1045</v>
      </c>
      <c r="C317" s="163"/>
      <c r="D317" s="51" t="s">
        <v>541</v>
      </c>
      <c r="E317" s="51" t="s">
        <v>810</v>
      </c>
      <c r="F317" s="222"/>
      <c r="G317" s="41"/>
      <c r="H317" s="41"/>
      <c r="I317" s="41"/>
      <c r="J317" s="41"/>
      <c r="K317" s="41"/>
      <c r="L317" s="49"/>
      <c r="M317" s="42"/>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33"/>
      <c r="BQ317" s="33"/>
      <c r="BR317" s="33"/>
      <c r="BS317" s="33"/>
      <c r="BT317" s="33"/>
      <c r="BU317" s="33"/>
      <c r="BV317" s="33"/>
      <c r="BW317" s="33"/>
      <c r="BX317" s="33"/>
      <c r="BY317" s="33"/>
      <c r="BZ317" s="33"/>
      <c r="CA317" s="33"/>
      <c r="CB317" s="33"/>
      <c r="CC317" s="33"/>
      <c r="CD317" s="33"/>
      <c r="CE317" s="33"/>
      <c r="CF317" s="33"/>
      <c r="CG317" s="33"/>
      <c r="CH317" s="33"/>
      <c r="CI317" s="33"/>
      <c r="CJ317" s="33"/>
      <c r="CK317" s="33"/>
      <c r="CL317" s="33"/>
      <c r="CM317" s="33"/>
      <c r="CN317" s="33"/>
      <c r="CO317" s="33"/>
      <c r="CP317" s="33"/>
    </row>
    <row r="318" spans="1:94" x14ac:dyDescent="0.25">
      <c r="A318" s="242" t="s">
        <v>562</v>
      </c>
      <c r="B318" s="64"/>
      <c r="C318" s="80"/>
      <c r="D318" s="64"/>
      <c r="E318" s="64"/>
      <c r="F318" s="257"/>
      <c r="G318" s="127"/>
      <c r="H318" s="127"/>
      <c r="I318" s="127"/>
      <c r="J318" s="127"/>
      <c r="K318" s="127"/>
      <c r="L318" s="49"/>
      <c r="M318" s="127"/>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33"/>
      <c r="BQ318" s="33"/>
      <c r="BR318" s="33"/>
      <c r="BS318" s="33"/>
      <c r="BT318" s="33"/>
      <c r="BU318" s="33"/>
      <c r="BV318" s="33"/>
      <c r="BW318" s="33"/>
      <c r="BX318" s="33"/>
      <c r="BY318" s="33"/>
      <c r="BZ318" s="33"/>
      <c r="CA318" s="33"/>
      <c r="CB318" s="33"/>
      <c r="CC318" s="33"/>
      <c r="CD318" s="33"/>
      <c r="CE318" s="33"/>
      <c r="CF318" s="33"/>
      <c r="CG318" s="33"/>
      <c r="CH318" s="33"/>
      <c r="CI318" s="33"/>
      <c r="CJ318" s="33"/>
      <c r="CK318" s="33"/>
      <c r="CL318" s="33"/>
      <c r="CM318" s="33"/>
      <c r="CN318" s="33"/>
      <c r="CO318" s="33"/>
      <c r="CP318" s="33"/>
    </row>
    <row r="319" spans="1:94" ht="390" outlineLevel="1" x14ac:dyDescent="0.25">
      <c r="A319" s="246">
        <f>A317+1</f>
        <v>256</v>
      </c>
      <c r="B319" s="42" t="s">
        <v>1046</v>
      </c>
      <c r="C319" s="163"/>
      <c r="D319" s="42" t="s">
        <v>880</v>
      </c>
      <c r="E319" s="42" t="s">
        <v>843</v>
      </c>
      <c r="F319" s="222"/>
      <c r="G319" s="252"/>
      <c r="H319" s="252"/>
      <c r="I319" s="252"/>
      <c r="J319" s="252"/>
      <c r="K319" s="252"/>
      <c r="L319" s="49"/>
      <c r="M319" s="42"/>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BO319" s="33"/>
      <c r="BP319" s="33"/>
      <c r="BQ319" s="33"/>
      <c r="BR319" s="33"/>
      <c r="BS319" s="33"/>
      <c r="BT319" s="33"/>
      <c r="BU319" s="33"/>
      <c r="BV319" s="33"/>
      <c r="BW319" s="33"/>
      <c r="BX319" s="33"/>
      <c r="BY319" s="33"/>
      <c r="BZ319" s="33"/>
      <c r="CA319" s="33"/>
      <c r="CB319" s="33"/>
      <c r="CC319" s="33"/>
      <c r="CD319" s="33"/>
      <c r="CE319" s="33"/>
      <c r="CF319" s="33"/>
      <c r="CG319" s="33"/>
      <c r="CH319" s="33"/>
      <c r="CI319" s="33"/>
      <c r="CJ319" s="33"/>
      <c r="CK319" s="33"/>
      <c r="CL319" s="33"/>
      <c r="CM319" s="33"/>
      <c r="CN319" s="33"/>
      <c r="CO319" s="33"/>
      <c r="CP319" s="33"/>
    </row>
    <row r="320" spans="1:94" ht="135" outlineLevel="1" x14ac:dyDescent="0.25">
      <c r="A320" s="246">
        <f>A319+1</f>
        <v>257</v>
      </c>
      <c r="B320" s="42" t="s">
        <v>847</v>
      </c>
      <c r="C320" s="163"/>
      <c r="D320" s="51" t="s">
        <v>454</v>
      </c>
      <c r="E320" s="51" t="s">
        <v>844</v>
      </c>
      <c r="F320" s="222"/>
      <c r="G320" s="252"/>
      <c r="H320" s="252"/>
      <c r="I320" s="252"/>
      <c r="J320" s="252"/>
      <c r="K320" s="252"/>
      <c r="L320" s="49"/>
      <c r="M320" s="42"/>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BO320" s="33"/>
      <c r="BP320" s="33"/>
      <c r="BQ320" s="33"/>
      <c r="BR320" s="33"/>
      <c r="BS320" s="33"/>
      <c r="BT320" s="33"/>
      <c r="BU320" s="33"/>
      <c r="BV320" s="33"/>
      <c r="BW320" s="33"/>
      <c r="BX320" s="33"/>
      <c r="BY320" s="33"/>
      <c r="BZ320" s="33"/>
      <c r="CA320" s="33"/>
      <c r="CB320" s="33"/>
      <c r="CC320" s="33"/>
      <c r="CD320" s="33"/>
      <c r="CE320" s="33"/>
      <c r="CF320" s="33"/>
      <c r="CG320" s="33"/>
      <c r="CH320" s="33"/>
      <c r="CI320" s="33"/>
      <c r="CJ320" s="33"/>
      <c r="CK320" s="33"/>
      <c r="CL320" s="33"/>
      <c r="CM320" s="33"/>
      <c r="CN320" s="33"/>
      <c r="CO320" s="33"/>
      <c r="CP320" s="33"/>
    </row>
    <row r="321" spans="1:94" ht="60" outlineLevel="1" x14ac:dyDescent="0.25">
      <c r="A321" s="246">
        <f t="shared" ref="A321" si="24">A320+1</f>
        <v>258</v>
      </c>
      <c r="B321" s="51" t="s">
        <v>845</v>
      </c>
      <c r="C321" s="163"/>
      <c r="D321" s="51" t="s">
        <v>1205</v>
      </c>
      <c r="E321" s="51"/>
      <c r="F321" s="222"/>
      <c r="G321" s="252"/>
      <c r="H321" s="252"/>
      <c r="I321" s="252"/>
      <c r="J321" s="252"/>
      <c r="K321" s="252"/>
      <c r="L321" s="49"/>
      <c r="M321" s="42"/>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33"/>
      <c r="BQ321" s="33"/>
      <c r="BR321" s="33"/>
      <c r="BS321" s="33"/>
      <c r="BT321" s="33"/>
      <c r="BU321" s="33"/>
      <c r="BV321" s="33"/>
      <c r="BW321" s="33"/>
      <c r="BX321" s="33"/>
      <c r="BY321" s="33"/>
      <c r="BZ321" s="33"/>
      <c r="CA321" s="33"/>
      <c r="CB321" s="33"/>
      <c r="CC321" s="33"/>
      <c r="CD321" s="33"/>
      <c r="CE321" s="33"/>
      <c r="CF321" s="33"/>
      <c r="CG321" s="33"/>
      <c r="CH321" s="33"/>
      <c r="CI321" s="33"/>
      <c r="CJ321" s="33"/>
      <c r="CK321" s="33"/>
      <c r="CL321" s="33"/>
      <c r="CM321" s="33"/>
      <c r="CN321" s="33"/>
      <c r="CO321" s="33"/>
      <c r="CP321" s="33"/>
    </row>
    <row r="322" spans="1:94" s="33" customFormat="1" x14ac:dyDescent="0.25">
      <c r="A322" s="242" t="s">
        <v>563</v>
      </c>
      <c r="B322" s="64"/>
      <c r="C322" s="80"/>
      <c r="D322" s="64"/>
      <c r="E322" s="64"/>
      <c r="F322" s="257"/>
      <c r="G322" s="127"/>
      <c r="H322" s="127"/>
      <c r="I322" s="127"/>
      <c r="J322" s="127"/>
      <c r="K322" s="127"/>
      <c r="L322" s="49"/>
      <c r="M322" s="127"/>
    </row>
    <row r="323" spans="1:94" s="33" customFormat="1" ht="45" outlineLevel="1" x14ac:dyDescent="0.25">
      <c r="A323" s="246">
        <f>A321+1</f>
        <v>259</v>
      </c>
      <c r="B323" s="42" t="s">
        <v>852</v>
      </c>
      <c r="C323" s="162"/>
      <c r="D323" s="51" t="s">
        <v>542</v>
      </c>
      <c r="E323" s="51" t="s">
        <v>848</v>
      </c>
      <c r="F323" s="222"/>
      <c r="G323" s="41"/>
      <c r="H323" s="41"/>
      <c r="I323" s="41"/>
      <c r="J323" s="41"/>
      <c r="K323" s="41"/>
      <c r="L323" s="49"/>
      <c r="M323" s="42"/>
    </row>
    <row r="324" spans="1:94" s="33" customFormat="1" ht="65.25" customHeight="1" outlineLevel="1" x14ac:dyDescent="0.25">
      <c r="A324" s="246">
        <f>A323+1</f>
        <v>260</v>
      </c>
      <c r="B324" s="42" t="s">
        <v>849</v>
      </c>
      <c r="C324" s="162"/>
      <c r="D324" s="51" t="s">
        <v>543</v>
      </c>
      <c r="E324" s="51" t="s">
        <v>850</v>
      </c>
      <c r="F324" s="222"/>
      <c r="G324" s="41"/>
      <c r="H324" s="41"/>
      <c r="I324" s="41"/>
      <c r="J324" s="41"/>
      <c r="K324" s="41"/>
      <c r="L324" s="49"/>
      <c r="M324" s="42"/>
    </row>
    <row r="325" spans="1:94" s="33" customFormat="1" ht="183" customHeight="1" outlineLevel="1" x14ac:dyDescent="0.25">
      <c r="A325" s="246">
        <f t="shared" ref="A325" si="25">A324+1</f>
        <v>261</v>
      </c>
      <c r="B325" s="42" t="s">
        <v>888</v>
      </c>
      <c r="C325" s="162"/>
      <c r="D325" s="51" t="s">
        <v>544</v>
      </c>
      <c r="E325" s="51" t="s">
        <v>851</v>
      </c>
      <c r="F325" s="222"/>
      <c r="G325" s="41"/>
      <c r="H325" s="41"/>
      <c r="I325" s="41"/>
      <c r="J325" s="41"/>
      <c r="K325" s="41"/>
      <c r="L325" s="49"/>
      <c r="M325" s="42"/>
    </row>
    <row r="326" spans="1:94" s="33" customFormat="1" ht="75" outlineLevel="1" x14ac:dyDescent="0.25">
      <c r="A326" s="246">
        <f>A325+1</f>
        <v>262</v>
      </c>
      <c r="B326" s="42" t="s">
        <v>895</v>
      </c>
      <c r="C326" s="162"/>
      <c r="D326" s="42" t="s">
        <v>545</v>
      </c>
      <c r="E326" s="42" t="s">
        <v>854</v>
      </c>
      <c r="F326" s="222"/>
      <c r="G326" s="41"/>
      <c r="H326" s="41"/>
      <c r="I326" s="41"/>
      <c r="J326" s="41"/>
      <c r="K326" s="41"/>
      <c r="L326" s="49"/>
      <c r="M326" s="42"/>
    </row>
    <row r="327" spans="1:94" s="33" customFormat="1" ht="150" outlineLevel="1" x14ac:dyDescent="0.25">
      <c r="A327" s="246">
        <f>A326+1</f>
        <v>263</v>
      </c>
      <c r="B327" s="42" t="s">
        <v>1047</v>
      </c>
      <c r="C327" s="162"/>
      <c r="D327" s="51" t="s">
        <v>853</v>
      </c>
      <c r="E327" s="51" t="s">
        <v>1048</v>
      </c>
      <c r="F327" s="222"/>
      <c r="G327" s="41"/>
      <c r="H327" s="41"/>
      <c r="I327" s="41"/>
      <c r="J327" s="41"/>
      <c r="K327" s="41"/>
      <c r="L327" s="49"/>
      <c r="M327" s="42"/>
    </row>
    <row r="328" spans="1:94" x14ac:dyDescent="0.25">
      <c r="A328" s="242" t="s">
        <v>570</v>
      </c>
      <c r="B328" s="64"/>
      <c r="C328" s="80"/>
      <c r="D328" s="64"/>
      <c r="E328" s="64"/>
      <c r="F328" s="257"/>
      <c r="G328" s="127"/>
      <c r="H328" s="127"/>
      <c r="I328" s="127"/>
      <c r="J328" s="127"/>
      <c r="K328" s="127"/>
      <c r="L328" s="49"/>
      <c r="M328" s="127"/>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BO328" s="33"/>
      <c r="BP328" s="33"/>
      <c r="BQ328" s="33"/>
      <c r="BR328" s="33"/>
      <c r="BS328" s="33"/>
      <c r="BT328" s="33"/>
      <c r="BU328" s="33"/>
      <c r="BV328" s="33"/>
      <c r="BW328" s="33"/>
      <c r="BX328" s="33"/>
      <c r="BY328" s="33"/>
      <c r="BZ328" s="33"/>
      <c r="CA328" s="33"/>
      <c r="CB328" s="33"/>
      <c r="CC328" s="33"/>
      <c r="CD328" s="33"/>
      <c r="CE328" s="33"/>
      <c r="CF328" s="33"/>
      <c r="CG328" s="33"/>
      <c r="CH328" s="33"/>
      <c r="CI328" s="33"/>
      <c r="CJ328" s="33"/>
      <c r="CK328" s="33"/>
      <c r="CL328" s="33"/>
      <c r="CM328" s="33"/>
      <c r="CN328" s="33"/>
      <c r="CO328" s="33"/>
      <c r="CP328" s="33"/>
    </row>
    <row r="329" spans="1:94" ht="45" outlineLevel="1" x14ac:dyDescent="0.25">
      <c r="A329" s="246">
        <f>A327+1</f>
        <v>264</v>
      </c>
      <c r="B329" s="42" t="s">
        <v>361</v>
      </c>
      <c r="C329" s="163"/>
      <c r="D329" s="51" t="s">
        <v>439</v>
      </c>
      <c r="E329" s="51" t="s">
        <v>855</v>
      </c>
      <c r="F329" s="222"/>
      <c r="G329" s="252"/>
      <c r="H329" s="252"/>
      <c r="I329" s="252"/>
      <c r="J329" s="252"/>
      <c r="K329" s="252"/>
      <c r="L329" s="49"/>
      <c r="M329" s="42"/>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33"/>
      <c r="BQ329" s="33"/>
      <c r="BR329" s="33"/>
      <c r="BS329" s="33"/>
      <c r="BT329" s="33"/>
      <c r="BU329" s="33"/>
      <c r="BV329" s="33"/>
      <c r="BW329" s="33"/>
      <c r="BX329" s="33"/>
      <c r="BY329" s="33"/>
      <c r="BZ329" s="33"/>
      <c r="CA329" s="33"/>
      <c r="CB329" s="33"/>
      <c r="CC329" s="33"/>
      <c r="CD329" s="33"/>
      <c r="CE329" s="33"/>
      <c r="CF329" s="33"/>
      <c r="CG329" s="33"/>
      <c r="CH329" s="33"/>
      <c r="CI329" s="33"/>
      <c r="CJ329" s="33"/>
      <c r="CK329" s="33"/>
      <c r="CL329" s="33"/>
      <c r="CM329" s="33"/>
      <c r="CN329" s="33"/>
      <c r="CO329" s="33"/>
      <c r="CP329" s="33"/>
    </row>
    <row r="330" spans="1:94" ht="90" outlineLevel="1" x14ac:dyDescent="0.25">
      <c r="A330" s="246">
        <f>A329+1</f>
        <v>265</v>
      </c>
      <c r="B330" s="42" t="s">
        <v>1049</v>
      </c>
      <c r="C330" s="163"/>
      <c r="D330" s="51" t="s">
        <v>440</v>
      </c>
      <c r="E330" s="51" t="s">
        <v>856</v>
      </c>
      <c r="F330" s="222"/>
      <c r="G330" s="252"/>
      <c r="H330" s="252"/>
      <c r="I330" s="252"/>
      <c r="J330" s="252"/>
      <c r="K330" s="252"/>
      <c r="L330" s="49"/>
      <c r="M330" s="42"/>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33"/>
      <c r="BQ330" s="33"/>
      <c r="BR330" s="33"/>
      <c r="BS330" s="33"/>
      <c r="BT330" s="33"/>
      <c r="BU330" s="33"/>
      <c r="BV330" s="33"/>
      <c r="BW330" s="33"/>
      <c r="BX330" s="33"/>
      <c r="BY330" s="33"/>
      <c r="BZ330" s="33"/>
      <c r="CA330" s="33"/>
      <c r="CB330" s="33"/>
      <c r="CC330" s="33"/>
      <c r="CD330" s="33"/>
      <c r="CE330" s="33"/>
      <c r="CF330" s="33"/>
      <c r="CG330" s="33"/>
      <c r="CH330" s="33"/>
      <c r="CI330" s="33"/>
      <c r="CJ330" s="33"/>
      <c r="CK330" s="33"/>
      <c r="CL330" s="33"/>
      <c r="CM330" s="33"/>
      <c r="CN330" s="33"/>
      <c r="CO330" s="33"/>
      <c r="CP330" s="33"/>
    </row>
    <row r="331" spans="1:94" s="33" customFormat="1" ht="131.25" customHeight="1" outlineLevel="1" x14ac:dyDescent="0.25">
      <c r="A331" s="246">
        <f t="shared" ref="A331:A333" si="26">A330+1</f>
        <v>266</v>
      </c>
      <c r="B331" s="51" t="s">
        <v>1242</v>
      </c>
      <c r="C331" s="163"/>
      <c r="D331" s="51" t="s">
        <v>1243</v>
      </c>
      <c r="E331" s="51"/>
      <c r="F331" s="222"/>
      <c r="G331" s="41"/>
      <c r="H331" s="41"/>
      <c r="I331" s="41"/>
      <c r="J331" s="41"/>
      <c r="K331" s="41"/>
      <c r="L331" s="49"/>
      <c r="M331" s="42"/>
    </row>
    <row r="332" spans="1:94" s="33" customFormat="1" ht="120" outlineLevel="1" x14ac:dyDescent="0.25">
      <c r="A332" s="246">
        <f t="shared" si="26"/>
        <v>267</v>
      </c>
      <c r="B332" s="51" t="s">
        <v>857</v>
      </c>
      <c r="C332" s="163"/>
      <c r="D332" s="51" t="s">
        <v>891</v>
      </c>
      <c r="E332" s="51"/>
      <c r="F332" s="222"/>
      <c r="G332" s="41"/>
      <c r="H332" s="41"/>
      <c r="I332" s="41"/>
      <c r="J332" s="41"/>
      <c r="K332" s="41"/>
      <c r="L332" s="49"/>
      <c r="M332" s="42"/>
    </row>
    <row r="333" spans="1:94" s="33" customFormat="1" ht="85.5" customHeight="1" outlineLevel="1" x14ac:dyDescent="0.25">
      <c r="A333" s="246">
        <f t="shared" si="26"/>
        <v>268</v>
      </c>
      <c r="B333" s="51" t="s">
        <v>1050</v>
      </c>
      <c r="C333" s="163"/>
      <c r="D333" s="42" t="s">
        <v>441</v>
      </c>
      <c r="E333" s="42" t="s">
        <v>813</v>
      </c>
      <c r="F333" s="222"/>
      <c r="G333" s="41"/>
      <c r="H333" s="41"/>
      <c r="I333" s="41"/>
      <c r="J333" s="41"/>
      <c r="K333" s="41"/>
      <c r="L333" s="49"/>
      <c r="M333" s="42"/>
    </row>
    <row r="334" spans="1:94" s="33" customFormat="1" x14ac:dyDescent="0.25">
      <c r="A334" s="242" t="s">
        <v>1292</v>
      </c>
      <c r="B334" s="64"/>
      <c r="C334" s="80"/>
      <c r="D334" s="64"/>
      <c r="E334" s="64"/>
      <c r="F334" s="257"/>
      <c r="G334" s="127"/>
      <c r="H334" s="127"/>
      <c r="I334" s="127"/>
      <c r="J334" s="127"/>
      <c r="K334" s="127"/>
      <c r="L334" s="49"/>
      <c r="M334" s="127"/>
    </row>
    <row r="335" spans="1:94" ht="66.75" customHeight="1" outlineLevel="1" x14ac:dyDescent="0.25">
      <c r="A335" s="246">
        <f>A333+1</f>
        <v>269</v>
      </c>
      <c r="B335" s="42" t="s">
        <v>1051</v>
      </c>
      <c r="C335" s="163"/>
      <c r="D335" s="42" t="s">
        <v>430</v>
      </c>
      <c r="E335" s="42"/>
      <c r="F335" s="222"/>
      <c r="G335" s="252"/>
      <c r="H335" s="252"/>
      <c r="I335" s="252"/>
      <c r="J335" s="252"/>
      <c r="K335" s="252"/>
      <c r="L335" s="49"/>
      <c r="M335" s="42"/>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3"/>
      <c r="BN335" s="33"/>
      <c r="BO335" s="33"/>
      <c r="BP335" s="33"/>
      <c r="BQ335" s="33"/>
      <c r="BR335" s="33"/>
      <c r="BS335" s="33"/>
      <c r="BT335" s="33"/>
      <c r="BU335" s="33"/>
      <c r="BV335" s="33"/>
      <c r="BW335" s="33"/>
      <c r="BX335" s="33"/>
      <c r="BY335" s="33"/>
      <c r="BZ335" s="33"/>
      <c r="CA335" s="33"/>
      <c r="CB335" s="33"/>
      <c r="CC335" s="33"/>
      <c r="CD335" s="33"/>
      <c r="CE335" s="33"/>
      <c r="CF335" s="33"/>
      <c r="CG335" s="33"/>
      <c r="CH335" s="33"/>
      <c r="CI335" s="33"/>
      <c r="CJ335" s="33"/>
      <c r="CK335" s="33"/>
      <c r="CL335" s="33"/>
      <c r="CM335" s="33"/>
      <c r="CN335" s="33"/>
      <c r="CO335" s="33"/>
      <c r="CP335" s="33"/>
    </row>
    <row r="336" spans="1:94" ht="85.5" customHeight="1" outlineLevel="1" x14ac:dyDescent="0.25">
      <c r="A336" s="246">
        <f>A335+1</f>
        <v>270</v>
      </c>
      <c r="B336" s="42" t="s">
        <v>1270</v>
      </c>
      <c r="C336" s="163"/>
      <c r="D336" s="42" t="s">
        <v>948</v>
      </c>
      <c r="E336" s="42"/>
      <c r="F336" s="222"/>
      <c r="G336" s="252"/>
      <c r="H336" s="252"/>
      <c r="I336" s="252"/>
      <c r="J336" s="252"/>
      <c r="K336" s="252"/>
      <c r="L336" s="49"/>
      <c r="M336" s="42"/>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BO336" s="33"/>
      <c r="BP336" s="33"/>
      <c r="BQ336" s="33"/>
      <c r="BR336" s="33"/>
      <c r="BS336" s="33"/>
      <c r="BT336" s="33"/>
      <c r="BU336" s="33"/>
      <c r="BV336" s="33"/>
      <c r="BW336" s="33"/>
      <c r="BX336" s="33"/>
      <c r="BY336" s="33"/>
      <c r="BZ336" s="33"/>
      <c r="CA336" s="33"/>
      <c r="CB336" s="33"/>
      <c r="CC336" s="33"/>
      <c r="CD336" s="33"/>
      <c r="CE336" s="33"/>
      <c r="CF336" s="33"/>
      <c r="CG336" s="33"/>
      <c r="CH336" s="33"/>
      <c r="CI336" s="33"/>
      <c r="CJ336" s="33"/>
      <c r="CK336" s="33"/>
      <c r="CL336" s="33"/>
      <c r="CM336" s="33"/>
      <c r="CN336" s="33"/>
      <c r="CO336" s="33"/>
      <c r="CP336" s="33"/>
    </row>
    <row r="337" spans="1:94" ht="75" outlineLevel="1" x14ac:dyDescent="0.25">
      <c r="A337" s="246">
        <f t="shared" ref="A337:A343" si="27">A336+1</f>
        <v>271</v>
      </c>
      <c r="B337" s="42" t="s">
        <v>1271</v>
      </c>
      <c r="C337" s="163"/>
      <c r="D337" s="42" t="s">
        <v>949</v>
      </c>
      <c r="E337" s="42"/>
      <c r="F337" s="222"/>
      <c r="G337" s="252"/>
      <c r="H337" s="252"/>
      <c r="I337" s="252"/>
      <c r="J337" s="252"/>
      <c r="K337" s="252"/>
      <c r="L337" s="49"/>
      <c r="M337" s="42"/>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BO337" s="33"/>
      <c r="BP337" s="33"/>
      <c r="BQ337" s="33"/>
      <c r="BR337" s="33"/>
      <c r="BS337" s="33"/>
      <c r="BT337" s="33"/>
      <c r="BU337" s="33"/>
      <c r="BV337" s="33"/>
      <c r="BW337" s="33"/>
      <c r="BX337" s="33"/>
      <c r="BY337" s="33"/>
      <c r="BZ337" s="33"/>
      <c r="CA337" s="33"/>
      <c r="CB337" s="33"/>
      <c r="CC337" s="33"/>
      <c r="CD337" s="33"/>
      <c r="CE337" s="33"/>
      <c r="CF337" s="33"/>
      <c r="CG337" s="33"/>
      <c r="CH337" s="33"/>
      <c r="CI337" s="33"/>
      <c r="CJ337" s="33"/>
      <c r="CK337" s="33"/>
      <c r="CL337" s="33"/>
      <c r="CM337" s="33"/>
      <c r="CN337" s="33"/>
      <c r="CO337" s="33"/>
      <c r="CP337" s="33"/>
    </row>
    <row r="338" spans="1:94" ht="45" outlineLevel="1" x14ac:dyDescent="0.25">
      <c r="A338" s="246">
        <f>A337+1</f>
        <v>272</v>
      </c>
      <c r="B338" s="42" t="s">
        <v>1052</v>
      </c>
      <c r="C338" s="163"/>
      <c r="D338" s="42" t="s">
        <v>433</v>
      </c>
      <c r="E338" s="42"/>
      <c r="F338" s="222"/>
      <c r="G338" s="252"/>
      <c r="H338" s="252"/>
      <c r="I338" s="252"/>
      <c r="J338" s="252"/>
      <c r="K338" s="252"/>
      <c r="L338" s="49"/>
      <c r="M338" s="42"/>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3"/>
      <c r="BN338" s="33"/>
      <c r="BO338" s="33"/>
      <c r="BP338" s="33"/>
      <c r="BQ338" s="33"/>
      <c r="BR338" s="33"/>
      <c r="BS338" s="33"/>
      <c r="BT338" s="33"/>
      <c r="BU338" s="33"/>
      <c r="BV338" s="33"/>
      <c r="BW338" s="33"/>
      <c r="BX338" s="33"/>
      <c r="BY338" s="33"/>
      <c r="BZ338" s="33"/>
      <c r="CA338" s="33"/>
      <c r="CB338" s="33"/>
      <c r="CC338" s="33"/>
      <c r="CD338" s="33"/>
      <c r="CE338" s="33"/>
      <c r="CF338" s="33"/>
      <c r="CG338" s="33"/>
      <c r="CH338" s="33"/>
      <c r="CI338" s="33"/>
      <c r="CJ338" s="33"/>
      <c r="CK338" s="33"/>
      <c r="CL338" s="33"/>
      <c r="CM338" s="33"/>
      <c r="CN338" s="33"/>
      <c r="CO338" s="33"/>
      <c r="CP338" s="33"/>
    </row>
    <row r="339" spans="1:94" ht="75" outlineLevel="1" x14ac:dyDescent="0.25">
      <c r="A339" s="246">
        <f t="shared" si="27"/>
        <v>273</v>
      </c>
      <c r="B339" s="51" t="s">
        <v>1053</v>
      </c>
      <c r="C339" s="163"/>
      <c r="D339" s="42" t="s">
        <v>434</v>
      </c>
      <c r="E339" s="42"/>
      <c r="F339" s="222"/>
      <c r="G339" s="252"/>
      <c r="H339" s="252"/>
      <c r="I339" s="252"/>
      <c r="J339" s="252"/>
      <c r="K339" s="252"/>
      <c r="L339" s="49"/>
      <c r="M339" s="42"/>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c r="BN339" s="33"/>
      <c r="BO339" s="33"/>
      <c r="BP339" s="33"/>
      <c r="BQ339" s="33"/>
      <c r="BR339" s="33"/>
      <c r="BS339" s="33"/>
      <c r="BT339" s="33"/>
      <c r="BU339" s="33"/>
      <c r="BV339" s="33"/>
      <c r="BW339" s="33"/>
      <c r="BX339" s="33"/>
      <c r="BY339" s="33"/>
      <c r="BZ339" s="33"/>
      <c r="CA339" s="33"/>
      <c r="CB339" s="33"/>
      <c r="CC339" s="33"/>
      <c r="CD339" s="33"/>
      <c r="CE339" s="33"/>
      <c r="CF339" s="33"/>
      <c r="CG339" s="33"/>
      <c r="CH339" s="33"/>
      <c r="CI339" s="33"/>
      <c r="CJ339" s="33"/>
      <c r="CK339" s="33"/>
      <c r="CL339" s="33"/>
      <c r="CM339" s="33"/>
      <c r="CN339" s="33"/>
      <c r="CO339" s="33"/>
      <c r="CP339" s="33"/>
    </row>
    <row r="340" spans="1:94" ht="90" outlineLevel="1" x14ac:dyDescent="0.25">
      <c r="A340" s="246">
        <f t="shared" si="27"/>
        <v>274</v>
      </c>
      <c r="B340" s="51" t="s">
        <v>1054</v>
      </c>
      <c r="C340" s="163"/>
      <c r="D340" s="42" t="s">
        <v>435</v>
      </c>
      <c r="E340" s="42"/>
      <c r="F340" s="222"/>
      <c r="G340" s="252"/>
      <c r="H340" s="252"/>
      <c r="I340" s="252"/>
      <c r="J340" s="252"/>
      <c r="K340" s="252"/>
      <c r="L340" s="49"/>
      <c r="M340" s="42"/>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3"/>
      <c r="BP340" s="33"/>
      <c r="BQ340" s="33"/>
      <c r="BR340" s="33"/>
      <c r="BS340" s="33"/>
      <c r="BT340" s="33"/>
      <c r="BU340" s="33"/>
      <c r="BV340" s="33"/>
      <c r="BW340" s="33"/>
      <c r="BX340" s="33"/>
      <c r="BY340" s="33"/>
      <c r="BZ340" s="33"/>
      <c r="CA340" s="33"/>
      <c r="CB340" s="33"/>
      <c r="CC340" s="33"/>
      <c r="CD340" s="33"/>
      <c r="CE340" s="33"/>
      <c r="CF340" s="33"/>
      <c r="CG340" s="33"/>
      <c r="CH340" s="33"/>
      <c r="CI340" s="33"/>
      <c r="CJ340" s="33"/>
      <c r="CK340" s="33"/>
      <c r="CL340" s="33"/>
      <c r="CM340" s="33"/>
      <c r="CN340" s="33"/>
      <c r="CO340" s="33"/>
      <c r="CP340" s="33"/>
    </row>
    <row r="341" spans="1:94" ht="60" outlineLevel="1" x14ac:dyDescent="0.25">
      <c r="A341" s="246">
        <f>A340+1</f>
        <v>275</v>
      </c>
      <c r="B341" s="42" t="s">
        <v>1055</v>
      </c>
      <c r="C341" s="163"/>
      <c r="D341" s="42" t="s">
        <v>436</v>
      </c>
      <c r="E341" s="42"/>
      <c r="F341" s="222"/>
      <c r="G341" s="252"/>
      <c r="H341" s="252"/>
      <c r="I341" s="252"/>
      <c r="J341" s="252"/>
      <c r="K341" s="252"/>
      <c r="L341" s="49"/>
      <c r="M341" s="42"/>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row>
    <row r="342" spans="1:94" ht="90" outlineLevel="1" x14ac:dyDescent="0.25">
      <c r="A342" s="246">
        <f t="shared" si="27"/>
        <v>276</v>
      </c>
      <c r="B342" s="51" t="s">
        <v>1056</v>
      </c>
      <c r="C342" s="163"/>
      <c r="D342" s="42" t="s">
        <v>437</v>
      </c>
      <c r="E342" s="42"/>
      <c r="F342" s="222"/>
      <c r="G342" s="252"/>
      <c r="H342" s="252"/>
      <c r="I342" s="252"/>
      <c r="J342" s="252"/>
      <c r="K342" s="252"/>
      <c r="L342" s="49"/>
      <c r="M342" s="42"/>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33"/>
      <c r="BP342" s="33"/>
      <c r="BQ342" s="33"/>
      <c r="BR342" s="33"/>
      <c r="BS342" s="33"/>
      <c r="BT342" s="33"/>
      <c r="BU342" s="33"/>
      <c r="BV342" s="33"/>
      <c r="BW342" s="33"/>
      <c r="BX342" s="33"/>
      <c r="BY342" s="33"/>
      <c r="BZ342" s="33"/>
      <c r="CA342" s="33"/>
      <c r="CB342" s="33"/>
      <c r="CC342" s="33"/>
      <c r="CD342" s="33"/>
      <c r="CE342" s="33"/>
      <c r="CF342" s="33"/>
      <c r="CG342" s="33"/>
      <c r="CH342" s="33"/>
      <c r="CI342" s="33"/>
      <c r="CJ342" s="33"/>
      <c r="CK342" s="33"/>
      <c r="CL342" s="33"/>
      <c r="CM342" s="33"/>
      <c r="CN342" s="33"/>
      <c r="CO342" s="33"/>
      <c r="CP342" s="33"/>
    </row>
    <row r="343" spans="1:94" ht="105" outlineLevel="1" x14ac:dyDescent="0.25">
      <c r="A343" s="246">
        <f t="shared" si="27"/>
        <v>277</v>
      </c>
      <c r="B343" s="51" t="s">
        <v>1057</v>
      </c>
      <c r="C343" s="163"/>
      <c r="D343" s="42" t="s">
        <v>438</v>
      </c>
      <c r="E343" s="42"/>
      <c r="F343" s="222"/>
      <c r="G343" s="252"/>
      <c r="H343" s="252"/>
      <c r="I343" s="252"/>
      <c r="J343" s="252"/>
      <c r="K343" s="252"/>
      <c r="L343" s="49"/>
      <c r="M343" s="42"/>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33"/>
      <c r="BQ343" s="33"/>
      <c r="BR343" s="33"/>
      <c r="BS343" s="33"/>
      <c r="BT343" s="33"/>
      <c r="BU343" s="33"/>
      <c r="BV343" s="33"/>
      <c r="BW343" s="33"/>
      <c r="BX343" s="33"/>
      <c r="BY343" s="33"/>
      <c r="BZ343" s="33"/>
      <c r="CA343" s="33"/>
      <c r="CB343" s="33"/>
      <c r="CC343" s="33"/>
      <c r="CD343" s="33"/>
      <c r="CE343" s="33"/>
      <c r="CF343" s="33"/>
      <c r="CG343" s="33"/>
      <c r="CH343" s="33"/>
      <c r="CI343" s="33"/>
      <c r="CJ343" s="33"/>
      <c r="CK343" s="33"/>
      <c r="CL343" s="33"/>
      <c r="CM343" s="33"/>
      <c r="CN343" s="33"/>
      <c r="CO343" s="33"/>
      <c r="CP343" s="33"/>
    </row>
    <row r="344" spans="1:94" ht="87" customHeight="1" outlineLevel="1" x14ac:dyDescent="0.25">
      <c r="A344" s="246">
        <f>A343+1</f>
        <v>278</v>
      </c>
      <c r="B344" s="51" t="s">
        <v>1287</v>
      </c>
      <c r="C344" s="163"/>
      <c r="D344" s="42" t="s">
        <v>547</v>
      </c>
      <c r="E344" s="42"/>
      <c r="F344" s="222"/>
      <c r="G344" s="252"/>
      <c r="H344" s="252"/>
      <c r="I344" s="252"/>
      <c r="J344" s="252"/>
      <c r="K344" s="252"/>
      <c r="L344" s="49"/>
      <c r="M344" s="42"/>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c r="BN344" s="33"/>
      <c r="BO344" s="33"/>
      <c r="BP344" s="33"/>
      <c r="BQ344" s="33"/>
      <c r="BR344" s="33"/>
      <c r="BS344" s="33"/>
      <c r="BT344" s="33"/>
      <c r="BU344" s="33"/>
      <c r="BV344" s="33"/>
      <c r="BW344" s="33"/>
      <c r="BX344" s="33"/>
      <c r="BY344" s="33"/>
      <c r="BZ344" s="33"/>
      <c r="CA344" s="33"/>
      <c r="CB344" s="33"/>
      <c r="CC344" s="33"/>
      <c r="CD344" s="33"/>
      <c r="CE344" s="33"/>
      <c r="CF344" s="33"/>
      <c r="CG344" s="33"/>
      <c r="CH344" s="33"/>
      <c r="CI344" s="33"/>
      <c r="CJ344" s="33"/>
      <c r="CK344" s="33"/>
      <c r="CL344" s="33"/>
      <c r="CM344" s="33"/>
      <c r="CN344" s="33"/>
      <c r="CO344" s="33"/>
      <c r="CP344" s="33"/>
    </row>
    <row r="345" spans="1:94" x14ac:dyDescent="0.25">
      <c r="A345" s="242" t="s">
        <v>279</v>
      </c>
      <c r="B345" s="64"/>
      <c r="C345" s="80"/>
      <c r="D345" s="64"/>
      <c r="E345" s="64"/>
      <c r="F345" s="257"/>
      <c r="G345" s="127"/>
      <c r="H345" s="127"/>
      <c r="I345" s="127"/>
      <c r="J345" s="127"/>
      <c r="K345" s="127"/>
      <c r="L345" s="49"/>
      <c r="M345" s="127"/>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BM345" s="33"/>
      <c r="BN345" s="33"/>
      <c r="BO345" s="33"/>
      <c r="BP345" s="33"/>
      <c r="BQ345" s="33"/>
      <c r="BR345" s="33"/>
      <c r="BS345" s="33"/>
      <c r="BT345" s="33"/>
      <c r="BU345" s="33"/>
      <c r="BV345" s="33"/>
      <c r="BW345" s="33"/>
      <c r="BX345" s="33"/>
      <c r="BY345" s="33"/>
      <c r="BZ345" s="33"/>
      <c r="CA345" s="33"/>
      <c r="CB345" s="33"/>
      <c r="CC345" s="33"/>
      <c r="CD345" s="33"/>
      <c r="CE345" s="33"/>
      <c r="CF345" s="33"/>
      <c r="CG345" s="33"/>
      <c r="CH345" s="33"/>
      <c r="CI345" s="33"/>
      <c r="CJ345" s="33"/>
      <c r="CK345" s="33"/>
      <c r="CL345" s="33"/>
      <c r="CM345" s="33"/>
      <c r="CN345" s="33"/>
      <c r="CO345" s="33"/>
      <c r="CP345" s="33"/>
    </row>
    <row r="346" spans="1:94" ht="45" outlineLevel="1" x14ac:dyDescent="0.25">
      <c r="A346" s="246">
        <f>A344+1</f>
        <v>279</v>
      </c>
      <c r="B346" s="42" t="s">
        <v>858</v>
      </c>
      <c r="C346" s="163"/>
      <c r="D346" s="42" t="s">
        <v>859</v>
      </c>
      <c r="E346" s="42"/>
      <c r="F346" s="222"/>
      <c r="G346" s="252"/>
      <c r="H346" s="252"/>
      <c r="I346" s="252"/>
      <c r="J346" s="252"/>
      <c r="K346" s="252"/>
      <c r="L346" s="49"/>
      <c r="M346" s="42"/>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c r="BN346" s="33"/>
      <c r="BO346" s="33"/>
      <c r="BP346" s="33"/>
      <c r="BQ346" s="33"/>
      <c r="BR346" s="33"/>
      <c r="BS346" s="33"/>
      <c r="BT346" s="33"/>
      <c r="BU346" s="33"/>
      <c r="BV346" s="33"/>
      <c r="BW346" s="33"/>
      <c r="BX346" s="33"/>
      <c r="BY346" s="33"/>
      <c r="BZ346" s="33"/>
      <c r="CA346" s="33"/>
      <c r="CB346" s="33"/>
      <c r="CC346" s="33"/>
      <c r="CD346" s="33"/>
      <c r="CE346" s="33"/>
      <c r="CF346" s="33"/>
      <c r="CG346" s="33"/>
      <c r="CH346" s="33"/>
      <c r="CI346" s="33"/>
      <c r="CJ346" s="33"/>
      <c r="CK346" s="33"/>
      <c r="CL346" s="33"/>
      <c r="CM346" s="33"/>
      <c r="CN346" s="33"/>
      <c r="CO346" s="33"/>
      <c r="CP346" s="33"/>
    </row>
    <row r="347" spans="1:94" ht="62.25" customHeight="1" outlineLevel="1" x14ac:dyDescent="0.25">
      <c r="A347" s="246">
        <f>A346+1</f>
        <v>280</v>
      </c>
      <c r="B347" s="51" t="s">
        <v>285</v>
      </c>
      <c r="C347" s="163"/>
      <c r="D347" s="42" t="s">
        <v>1288</v>
      </c>
      <c r="E347" s="42"/>
      <c r="F347" s="222"/>
      <c r="G347" s="252"/>
      <c r="H347" s="252"/>
      <c r="I347" s="252"/>
      <c r="J347" s="252"/>
      <c r="K347" s="252"/>
      <c r="L347" s="49"/>
      <c r="M347" s="42"/>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3"/>
      <c r="BN347" s="33"/>
      <c r="BO347" s="33"/>
      <c r="BP347" s="33"/>
      <c r="BQ347" s="33"/>
      <c r="BR347" s="33"/>
      <c r="BS347" s="33"/>
      <c r="BT347" s="33"/>
      <c r="BU347" s="33"/>
      <c r="BV347" s="33"/>
      <c r="BW347" s="33"/>
      <c r="BX347" s="33"/>
      <c r="BY347" s="33"/>
      <c r="BZ347" s="33"/>
      <c r="CA347" s="33"/>
      <c r="CB347" s="33"/>
      <c r="CC347" s="33"/>
      <c r="CD347" s="33"/>
      <c r="CE347" s="33"/>
      <c r="CF347" s="33"/>
      <c r="CG347" s="33"/>
      <c r="CH347" s="33"/>
      <c r="CI347" s="33"/>
      <c r="CJ347" s="33"/>
      <c r="CK347" s="33"/>
      <c r="CL347" s="33"/>
      <c r="CM347" s="33"/>
      <c r="CN347" s="33"/>
      <c r="CO347" s="33"/>
      <c r="CP347" s="33"/>
    </row>
    <row r="348" spans="1:94" ht="45" outlineLevel="1" x14ac:dyDescent="0.25">
      <c r="A348" s="246">
        <f t="shared" ref="A348:A350" si="28">A347+1</f>
        <v>281</v>
      </c>
      <c r="B348" s="51" t="s">
        <v>286</v>
      </c>
      <c r="C348" s="163"/>
      <c r="D348" s="42" t="s">
        <v>428</v>
      </c>
      <c r="E348" s="42" t="s">
        <v>950</v>
      </c>
      <c r="F348" s="222"/>
      <c r="G348" s="252"/>
      <c r="H348" s="252"/>
      <c r="I348" s="252"/>
      <c r="J348" s="252"/>
      <c r="K348" s="252"/>
      <c r="L348" s="49"/>
      <c r="M348" s="42"/>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c r="BN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c r="CM348" s="33"/>
      <c r="CN348" s="33"/>
      <c r="CO348" s="33"/>
      <c r="CP348" s="33"/>
    </row>
    <row r="349" spans="1:94" ht="75" outlineLevel="1" x14ac:dyDescent="0.25">
      <c r="A349" s="246">
        <f t="shared" si="28"/>
        <v>282</v>
      </c>
      <c r="B349" s="42" t="s">
        <v>287</v>
      </c>
      <c r="C349" s="163"/>
      <c r="D349" s="42" t="s">
        <v>1206</v>
      </c>
      <c r="E349" s="42"/>
      <c r="F349" s="222"/>
      <c r="G349" s="252"/>
      <c r="H349" s="252"/>
      <c r="I349" s="252"/>
      <c r="J349" s="252"/>
      <c r="K349" s="252"/>
      <c r="L349" s="49"/>
      <c r="M349" s="42"/>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c r="BN349" s="33"/>
      <c r="BO349" s="33"/>
      <c r="BP349" s="33"/>
      <c r="BQ349" s="33"/>
      <c r="BR349" s="33"/>
      <c r="BS349" s="33"/>
      <c r="BT349" s="33"/>
      <c r="BU349" s="33"/>
      <c r="BV349" s="33"/>
      <c r="BW349" s="33"/>
      <c r="BX349" s="33"/>
      <c r="BY349" s="33"/>
      <c r="BZ349" s="33"/>
      <c r="CA349" s="33"/>
      <c r="CB349" s="33"/>
      <c r="CC349" s="33"/>
      <c r="CD349" s="33"/>
      <c r="CE349" s="33"/>
      <c r="CF349" s="33"/>
      <c r="CG349" s="33"/>
      <c r="CH349" s="33"/>
      <c r="CI349" s="33"/>
      <c r="CJ349" s="33"/>
      <c r="CK349" s="33"/>
      <c r="CL349" s="33"/>
      <c r="CM349" s="33"/>
      <c r="CN349" s="33"/>
      <c r="CO349" s="33"/>
      <c r="CP349" s="33"/>
    </row>
    <row r="350" spans="1:94" ht="60" outlineLevel="1" x14ac:dyDescent="0.25">
      <c r="A350" s="246">
        <f t="shared" si="28"/>
        <v>283</v>
      </c>
      <c r="B350" s="42" t="s">
        <v>288</v>
      </c>
      <c r="C350" s="163"/>
      <c r="D350" s="42" t="s">
        <v>860</v>
      </c>
      <c r="E350" s="42"/>
      <c r="F350" s="222"/>
      <c r="G350" s="252"/>
      <c r="H350" s="252"/>
      <c r="I350" s="252"/>
      <c r="J350" s="252"/>
      <c r="K350" s="252"/>
      <c r="L350" s="49"/>
      <c r="M350" s="42"/>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BM350" s="33"/>
      <c r="BN350" s="33"/>
      <c r="BO350" s="33"/>
      <c r="BP350" s="33"/>
      <c r="BQ350" s="33"/>
      <c r="BR350" s="33"/>
      <c r="BS350" s="33"/>
      <c r="BT350" s="33"/>
      <c r="BU350" s="33"/>
      <c r="BV350" s="33"/>
      <c r="BW350" s="33"/>
      <c r="BX350" s="33"/>
      <c r="BY350" s="33"/>
      <c r="BZ350" s="33"/>
      <c r="CA350" s="33"/>
      <c r="CB350" s="33"/>
      <c r="CC350" s="33"/>
      <c r="CD350" s="33"/>
      <c r="CE350" s="33"/>
      <c r="CF350" s="33"/>
      <c r="CG350" s="33"/>
      <c r="CH350" s="33"/>
      <c r="CI350" s="33"/>
      <c r="CJ350" s="33"/>
      <c r="CK350" s="33"/>
      <c r="CL350" s="33"/>
      <c r="CM350" s="33"/>
      <c r="CN350" s="33"/>
      <c r="CO350" s="33"/>
      <c r="CP350" s="33"/>
    </row>
    <row r="351" spans="1:94" s="37" customFormat="1" x14ac:dyDescent="0.25">
      <c r="A351" s="241" t="s">
        <v>134</v>
      </c>
      <c r="B351" s="158"/>
      <c r="C351" s="76"/>
      <c r="D351" s="158"/>
      <c r="E351" s="158"/>
      <c r="F351" s="167"/>
      <c r="G351" s="256"/>
      <c r="H351" s="256"/>
      <c r="I351" s="256"/>
      <c r="J351" s="256"/>
      <c r="K351" s="256"/>
      <c r="L351" s="49"/>
      <c r="M351" s="256"/>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33"/>
      <c r="BQ351" s="33"/>
      <c r="BR351" s="33"/>
      <c r="BS351" s="33"/>
      <c r="BT351" s="33"/>
      <c r="BU351" s="33"/>
      <c r="BV351" s="33"/>
      <c r="BW351" s="33"/>
      <c r="BX351" s="33"/>
      <c r="BY351" s="33"/>
      <c r="BZ351" s="33"/>
      <c r="CA351" s="33"/>
      <c r="CB351" s="33"/>
      <c r="CC351" s="33"/>
      <c r="CD351" s="33"/>
      <c r="CE351" s="33"/>
      <c r="CF351" s="33"/>
      <c r="CG351" s="33"/>
      <c r="CH351" s="33"/>
      <c r="CI351" s="33"/>
      <c r="CJ351" s="33"/>
      <c r="CK351" s="33"/>
      <c r="CL351" s="33"/>
      <c r="CM351" s="33"/>
      <c r="CN351" s="33"/>
      <c r="CO351" s="33"/>
      <c r="CP351" s="33"/>
    </row>
    <row r="352" spans="1:94" x14ac:dyDescent="0.25">
      <c r="A352" s="242" t="s">
        <v>861</v>
      </c>
      <c r="B352" s="64"/>
      <c r="C352" s="80"/>
      <c r="D352" s="64"/>
      <c r="E352" s="64"/>
      <c r="F352" s="257"/>
      <c r="G352" s="127"/>
      <c r="H352" s="127"/>
      <c r="I352" s="127"/>
      <c r="J352" s="127"/>
      <c r="K352" s="127"/>
      <c r="L352" s="49"/>
      <c r="M352" s="127"/>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BM352" s="33"/>
      <c r="BN352" s="33"/>
      <c r="BO352" s="33"/>
      <c r="BP352" s="33"/>
      <c r="BQ352" s="33"/>
      <c r="BR352" s="33"/>
      <c r="BS352" s="33"/>
      <c r="BT352" s="33"/>
      <c r="BU352" s="33"/>
      <c r="BV352" s="33"/>
      <c r="BW352" s="33"/>
      <c r="BX352" s="33"/>
      <c r="BY352" s="33"/>
      <c r="BZ352" s="33"/>
      <c r="CA352" s="33"/>
      <c r="CB352" s="33"/>
      <c r="CC352" s="33"/>
      <c r="CD352" s="33"/>
      <c r="CE352" s="33"/>
      <c r="CF352" s="33"/>
      <c r="CG352" s="33"/>
      <c r="CH352" s="33"/>
      <c r="CI352" s="33"/>
      <c r="CJ352" s="33"/>
      <c r="CK352" s="33"/>
      <c r="CL352" s="33"/>
      <c r="CM352" s="33"/>
      <c r="CN352" s="33"/>
      <c r="CO352" s="33"/>
      <c r="CP352" s="33"/>
    </row>
    <row r="353" spans="1:94" s="33" customFormat="1" ht="213" customHeight="1" outlineLevel="1" x14ac:dyDescent="0.25">
      <c r="A353" s="246">
        <f>A350+1</f>
        <v>284</v>
      </c>
      <c r="B353" s="42" t="s">
        <v>896</v>
      </c>
      <c r="C353" s="47" t="str">
        <f>IF('Infos clés'!K$118=TRUE,Formules!B$184,Formules!C$184)</f>
        <v>Revue de contrôle qualité de la mission</v>
      </c>
      <c r="D353" s="42" t="s">
        <v>862</v>
      </c>
      <c r="E353" s="42" t="s">
        <v>1059</v>
      </c>
      <c r="F353" s="222"/>
      <c r="G353" s="41"/>
      <c r="H353" s="41"/>
      <c r="I353" s="41"/>
      <c r="J353" s="41"/>
      <c r="K353" s="41"/>
      <c r="L353" s="49"/>
      <c r="M353" s="42"/>
    </row>
    <row r="354" spans="1:94" s="33" customFormat="1" ht="45" outlineLevel="1" x14ac:dyDescent="0.25">
      <c r="A354" s="246">
        <f>A353+1</f>
        <v>285</v>
      </c>
      <c r="B354" s="42" t="s">
        <v>897</v>
      </c>
      <c r="C354" s="47" t="str">
        <f>IF('Infos clés'!K$118=TRUE,"",Formules!C$184)</f>
        <v/>
      </c>
      <c r="D354" s="42" t="s">
        <v>863</v>
      </c>
      <c r="E354" s="42" t="s">
        <v>864</v>
      </c>
      <c r="F354" s="222"/>
      <c r="G354" s="41"/>
      <c r="H354" s="41"/>
      <c r="I354" s="41"/>
      <c r="J354" s="41"/>
      <c r="K354" s="41"/>
      <c r="L354" s="49"/>
      <c r="M354" s="42"/>
    </row>
    <row r="355" spans="1:94" s="33" customFormat="1" ht="120" outlineLevel="1" x14ac:dyDescent="0.25">
      <c r="A355" s="246">
        <f>A354+1</f>
        <v>286</v>
      </c>
      <c r="B355" s="42" t="s">
        <v>1101</v>
      </c>
      <c r="C355" s="47" t="str">
        <f>IF('Infos clés'!K$118=TRUE,"",Formules!C$184)</f>
        <v/>
      </c>
      <c r="D355" s="42" t="s">
        <v>444</v>
      </c>
      <c r="E355" s="42" t="s">
        <v>1058</v>
      </c>
      <c r="F355" s="222"/>
      <c r="G355" s="41"/>
      <c r="H355" s="41"/>
      <c r="I355" s="41"/>
      <c r="J355" s="41"/>
      <c r="K355" s="41"/>
      <c r="L355" s="49"/>
      <c r="M355" s="42"/>
    </row>
    <row r="356" spans="1:94" s="33" customFormat="1" ht="142.5" customHeight="1" outlineLevel="1" x14ac:dyDescent="0.25">
      <c r="A356" s="246">
        <f t="shared" ref="A356" si="29">A355+1</f>
        <v>287</v>
      </c>
      <c r="B356" s="42" t="s">
        <v>865</v>
      </c>
      <c r="C356" s="47" t="str">
        <f>IF('Infos clés'!K$118=TRUE,"",Formules!C$184)</f>
        <v/>
      </c>
      <c r="D356" s="42" t="s">
        <v>445</v>
      </c>
      <c r="E356" s="42"/>
      <c r="F356" s="222"/>
      <c r="G356" s="41"/>
      <c r="H356" s="41"/>
      <c r="I356" s="41"/>
      <c r="J356" s="41"/>
      <c r="K356" s="41"/>
      <c r="L356" s="49"/>
      <c r="M356" s="42"/>
    </row>
    <row r="357" spans="1:94" x14ac:dyDescent="0.25">
      <c r="A357" s="242" t="s">
        <v>1063</v>
      </c>
      <c r="B357" s="64"/>
      <c r="C357" s="80"/>
      <c r="D357" s="64"/>
      <c r="E357" s="64"/>
      <c r="F357" s="257"/>
      <c r="G357" s="127"/>
      <c r="H357" s="127"/>
      <c r="I357" s="127"/>
      <c r="J357" s="127"/>
      <c r="K357" s="127"/>
      <c r="L357" s="49"/>
      <c r="M357" s="127"/>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c r="BN357" s="33"/>
      <c r="BO357" s="33"/>
      <c r="BP357" s="33"/>
      <c r="BQ357" s="33"/>
      <c r="BR357" s="33"/>
      <c r="BS357" s="33"/>
      <c r="BT357" s="33"/>
      <c r="BU357" s="33"/>
      <c r="BV357" s="33"/>
      <c r="BW357" s="33"/>
      <c r="BX357" s="33"/>
      <c r="BY357" s="33"/>
      <c r="BZ357" s="33"/>
      <c r="CA357" s="33"/>
      <c r="CB357" s="33"/>
      <c r="CC357" s="33"/>
      <c r="CD357" s="33"/>
      <c r="CE357" s="33"/>
      <c r="CF357" s="33"/>
      <c r="CG357" s="33"/>
      <c r="CH357" s="33"/>
      <c r="CI357" s="33"/>
      <c r="CJ357" s="33"/>
      <c r="CK357" s="33"/>
      <c r="CL357" s="33"/>
      <c r="CM357" s="33"/>
      <c r="CN357" s="33"/>
      <c r="CO357" s="33"/>
      <c r="CP357" s="33"/>
    </row>
    <row r="358" spans="1:94" s="33" customFormat="1" ht="111" customHeight="1" outlineLevel="1" x14ac:dyDescent="0.25">
      <c r="A358" s="246">
        <f>A356+1</f>
        <v>288</v>
      </c>
      <c r="B358" s="42" t="s">
        <v>1061</v>
      </c>
      <c r="C358" s="162"/>
      <c r="D358" s="42" t="s">
        <v>1102</v>
      </c>
      <c r="E358" s="42"/>
      <c r="F358" s="222"/>
      <c r="G358" s="41"/>
      <c r="H358" s="41"/>
      <c r="I358" s="41"/>
      <c r="J358" s="41"/>
      <c r="K358" s="41"/>
      <c r="L358" s="49"/>
      <c r="M358" s="42"/>
    </row>
    <row r="359" spans="1:94" s="33" customFormat="1" ht="51.75" customHeight="1" outlineLevel="1" x14ac:dyDescent="0.25">
      <c r="A359" s="246">
        <f>A358+1</f>
        <v>289</v>
      </c>
      <c r="B359" s="42" t="s">
        <v>130</v>
      </c>
      <c r="C359" s="162"/>
      <c r="D359" s="42"/>
      <c r="E359" s="42"/>
      <c r="F359" s="222"/>
      <c r="G359" s="41"/>
      <c r="H359" s="41"/>
      <c r="I359" s="41"/>
      <c r="J359" s="41"/>
      <c r="K359" s="41"/>
      <c r="L359" s="49"/>
      <c r="M359" s="42"/>
    </row>
    <row r="360" spans="1:94" s="33" customFormat="1" ht="45" outlineLevel="1" x14ac:dyDescent="0.25">
      <c r="A360" s="246">
        <f t="shared" ref="A360:A370" si="30">A359+1</f>
        <v>290</v>
      </c>
      <c r="B360" s="42" t="s">
        <v>1244</v>
      </c>
      <c r="C360" s="162"/>
      <c r="D360" s="42" t="s">
        <v>869</v>
      </c>
      <c r="E360" s="42"/>
      <c r="F360" s="222"/>
      <c r="G360" s="41"/>
      <c r="H360" s="41"/>
      <c r="I360" s="41"/>
      <c r="J360" s="41"/>
      <c r="K360" s="41"/>
      <c r="L360" s="49"/>
      <c r="M360" s="42"/>
    </row>
    <row r="361" spans="1:94" s="33" customFormat="1" ht="75" outlineLevel="1" x14ac:dyDescent="0.25">
      <c r="A361" s="246">
        <f t="shared" si="30"/>
        <v>291</v>
      </c>
      <c r="B361" s="42" t="s">
        <v>1108</v>
      </c>
      <c r="C361" s="162"/>
      <c r="D361" s="42" t="s">
        <v>1103</v>
      </c>
      <c r="E361" s="42"/>
      <c r="F361" s="222"/>
      <c r="G361" s="41"/>
      <c r="H361" s="41"/>
      <c r="I361" s="41"/>
      <c r="J361" s="41"/>
      <c r="K361" s="41"/>
      <c r="L361" s="49"/>
      <c r="M361" s="42"/>
    </row>
    <row r="362" spans="1:94" s="33" customFormat="1" ht="225" outlineLevel="1" x14ac:dyDescent="0.25">
      <c r="A362" s="246">
        <f t="shared" si="30"/>
        <v>292</v>
      </c>
      <c r="B362" s="42" t="s">
        <v>889</v>
      </c>
      <c r="C362" s="162"/>
      <c r="D362" s="42" t="s">
        <v>449</v>
      </c>
      <c r="E362" s="42" t="s">
        <v>867</v>
      </c>
      <c r="F362" s="222"/>
      <c r="G362" s="41"/>
      <c r="H362" s="41"/>
      <c r="I362" s="41"/>
      <c r="J362" s="41"/>
      <c r="K362" s="41"/>
      <c r="L362" s="49"/>
      <c r="M362" s="42"/>
    </row>
    <row r="363" spans="1:94" s="33" customFormat="1" ht="255" outlineLevel="1" x14ac:dyDescent="0.25">
      <c r="A363" s="246">
        <f t="shared" si="30"/>
        <v>293</v>
      </c>
      <c r="B363" s="42" t="s">
        <v>890</v>
      </c>
      <c r="C363" s="162"/>
      <c r="D363" s="42" t="s">
        <v>450</v>
      </c>
      <c r="E363" s="42" t="s">
        <v>866</v>
      </c>
      <c r="F363" s="222"/>
      <c r="G363" s="41"/>
      <c r="H363" s="41"/>
      <c r="I363" s="41"/>
      <c r="J363" s="41"/>
      <c r="K363" s="41"/>
      <c r="L363" s="49"/>
      <c r="M363" s="42"/>
    </row>
    <row r="364" spans="1:94" s="33" customFormat="1" ht="150" outlineLevel="1" x14ac:dyDescent="0.25">
      <c r="A364" s="246">
        <f t="shared" si="30"/>
        <v>294</v>
      </c>
      <c r="B364" s="42" t="s">
        <v>1065</v>
      </c>
      <c r="C364" s="162"/>
      <c r="D364" s="42" t="s">
        <v>451</v>
      </c>
      <c r="E364" s="42" t="s">
        <v>1066</v>
      </c>
      <c r="F364" s="222"/>
      <c r="G364" s="41"/>
      <c r="H364" s="41"/>
      <c r="I364" s="41"/>
      <c r="J364" s="41"/>
      <c r="K364" s="41"/>
      <c r="L364" s="49"/>
      <c r="M364" s="42"/>
    </row>
    <row r="365" spans="1:94" s="33" customFormat="1" ht="60" outlineLevel="1" x14ac:dyDescent="0.25">
      <c r="A365" s="246">
        <f t="shared" si="30"/>
        <v>295</v>
      </c>
      <c r="B365" s="42" t="s">
        <v>868</v>
      </c>
      <c r="C365" s="162"/>
      <c r="D365" s="42" t="s">
        <v>1060</v>
      </c>
      <c r="E365" s="42"/>
      <c r="F365" s="222"/>
      <c r="G365" s="41"/>
      <c r="H365" s="41"/>
      <c r="I365" s="41"/>
      <c r="J365" s="41"/>
      <c r="K365" s="41"/>
      <c r="L365" s="49"/>
      <c r="M365" s="42"/>
    </row>
    <row r="366" spans="1:94" s="33" customFormat="1" ht="105" outlineLevel="1" x14ac:dyDescent="0.25">
      <c r="A366" s="246">
        <f t="shared" si="30"/>
        <v>296</v>
      </c>
      <c r="B366" s="42" t="s">
        <v>1064</v>
      </c>
      <c r="C366" s="162"/>
      <c r="D366" s="42" t="s">
        <v>1300</v>
      </c>
      <c r="E366" s="42"/>
      <c r="F366" s="222"/>
      <c r="G366" s="41"/>
      <c r="H366" s="41"/>
      <c r="I366" s="41"/>
      <c r="J366" s="41"/>
      <c r="K366" s="41"/>
      <c r="L366" s="49"/>
      <c r="M366" s="42"/>
    </row>
    <row r="367" spans="1:94" s="33" customFormat="1" ht="233.25" customHeight="1" outlineLevel="1" x14ac:dyDescent="0.25">
      <c r="A367" s="246">
        <f t="shared" si="30"/>
        <v>297</v>
      </c>
      <c r="B367" s="42" t="s">
        <v>1269</v>
      </c>
      <c r="C367" s="162"/>
      <c r="D367" s="42" t="s">
        <v>1067</v>
      </c>
      <c r="E367" s="42"/>
      <c r="F367" s="222"/>
      <c r="G367" s="41"/>
      <c r="H367" s="41"/>
      <c r="I367" s="41"/>
      <c r="J367" s="41"/>
      <c r="K367" s="41"/>
      <c r="L367" s="49"/>
      <c r="M367" s="42"/>
    </row>
    <row r="368" spans="1:94" s="33" customFormat="1" ht="180.75" customHeight="1" outlineLevel="1" x14ac:dyDescent="0.25">
      <c r="A368" s="246">
        <f t="shared" si="30"/>
        <v>298</v>
      </c>
      <c r="B368" s="42" t="s">
        <v>870</v>
      </c>
      <c r="C368" s="162"/>
      <c r="D368" s="42" t="s">
        <v>452</v>
      </c>
      <c r="E368" s="42"/>
      <c r="F368" s="222"/>
      <c r="G368" s="41"/>
      <c r="H368" s="41"/>
      <c r="I368" s="41"/>
      <c r="J368" s="41"/>
      <c r="K368" s="41"/>
      <c r="L368" s="49"/>
      <c r="M368" s="42"/>
    </row>
    <row r="369" spans="1:94" s="33" customFormat="1" ht="60" outlineLevel="1" x14ac:dyDescent="0.25">
      <c r="A369" s="246">
        <f t="shared" si="30"/>
        <v>299</v>
      </c>
      <c r="B369" s="42" t="s">
        <v>898</v>
      </c>
      <c r="C369" s="162"/>
      <c r="D369" s="42" t="s">
        <v>447</v>
      </c>
      <c r="E369" s="42"/>
      <c r="F369" s="222"/>
      <c r="G369" s="41"/>
      <c r="H369" s="41"/>
      <c r="I369" s="41"/>
      <c r="J369" s="41"/>
      <c r="K369" s="41"/>
      <c r="L369" s="49"/>
      <c r="M369" s="42"/>
    </row>
    <row r="370" spans="1:94" ht="101.25" customHeight="1" outlineLevel="1" x14ac:dyDescent="0.25">
      <c r="A370" s="246">
        <f t="shared" si="30"/>
        <v>300</v>
      </c>
      <c r="B370" s="42" t="s">
        <v>142</v>
      </c>
      <c r="C370" s="162"/>
      <c r="D370" s="42" t="s">
        <v>448</v>
      </c>
      <c r="E370" s="42"/>
      <c r="F370" s="222"/>
      <c r="G370" s="52"/>
      <c r="H370" s="52"/>
      <c r="I370" s="52"/>
      <c r="J370" s="52"/>
      <c r="K370" s="52"/>
      <c r="L370" s="49"/>
      <c r="M370" s="42"/>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c r="BM370" s="33"/>
      <c r="BN370" s="33"/>
      <c r="BO370" s="33"/>
      <c r="BP370" s="33"/>
      <c r="BQ370" s="33"/>
      <c r="BR370" s="33"/>
      <c r="BS370" s="33"/>
      <c r="BT370" s="33"/>
      <c r="BU370" s="33"/>
      <c r="BV370" s="33"/>
      <c r="BW370" s="33"/>
      <c r="BX370" s="33"/>
      <c r="BY370" s="33"/>
      <c r="BZ370" s="33"/>
      <c r="CA370" s="33"/>
      <c r="CB370" s="33"/>
      <c r="CC370" s="33"/>
      <c r="CD370" s="33"/>
      <c r="CE370" s="33"/>
      <c r="CF370" s="33"/>
      <c r="CG370" s="33"/>
      <c r="CH370" s="33"/>
      <c r="CI370" s="33"/>
      <c r="CJ370" s="33"/>
      <c r="CK370" s="33"/>
      <c r="CL370" s="33"/>
      <c r="CM370" s="33"/>
      <c r="CN370" s="33"/>
      <c r="CO370" s="33"/>
      <c r="CP370" s="33"/>
    </row>
    <row r="371" spans="1:94" x14ac:dyDescent="0.25">
      <c r="A371" s="242" t="s">
        <v>573</v>
      </c>
      <c r="B371" s="64"/>
      <c r="C371" s="80"/>
      <c r="D371" s="64"/>
      <c r="E371" s="64"/>
      <c r="F371" s="257"/>
      <c r="G371" s="127"/>
      <c r="H371" s="127"/>
      <c r="I371" s="127"/>
      <c r="J371" s="127"/>
      <c r="K371" s="127"/>
      <c r="L371" s="49"/>
      <c r="M371" s="127"/>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3"/>
      <c r="BF371" s="33"/>
      <c r="BG371" s="33"/>
      <c r="BH371" s="33"/>
      <c r="BI371" s="33"/>
      <c r="BJ371" s="33"/>
      <c r="BK371" s="33"/>
      <c r="BL371" s="33"/>
      <c r="BM371" s="33"/>
      <c r="BN371" s="33"/>
      <c r="BO371" s="33"/>
      <c r="BP371" s="33"/>
      <c r="BQ371" s="33"/>
      <c r="BR371" s="33"/>
      <c r="BS371" s="33"/>
      <c r="BT371" s="33"/>
      <c r="BU371" s="33"/>
      <c r="BV371" s="33"/>
      <c r="BW371" s="33"/>
      <c r="BX371" s="33"/>
      <c r="BY371" s="33"/>
      <c r="BZ371" s="33"/>
      <c r="CA371" s="33"/>
      <c r="CB371" s="33"/>
      <c r="CC371" s="33"/>
      <c r="CD371" s="33"/>
      <c r="CE371" s="33"/>
      <c r="CF371" s="33"/>
      <c r="CG371" s="33"/>
      <c r="CH371" s="33"/>
      <c r="CI371" s="33"/>
      <c r="CJ371" s="33"/>
      <c r="CK371" s="33"/>
      <c r="CL371" s="33"/>
      <c r="CM371" s="33"/>
      <c r="CN371" s="33"/>
      <c r="CO371" s="33"/>
      <c r="CP371" s="33"/>
    </row>
    <row r="372" spans="1:94" s="33" customFormat="1" ht="30" outlineLevel="1" x14ac:dyDescent="0.25">
      <c r="A372" s="246">
        <f>A370+1</f>
        <v>301</v>
      </c>
      <c r="B372" s="42" t="s">
        <v>197</v>
      </c>
      <c r="C372" s="162"/>
      <c r="D372" s="42" t="s">
        <v>550</v>
      </c>
      <c r="E372" s="42" t="s">
        <v>728</v>
      </c>
      <c r="F372" s="222"/>
      <c r="G372" s="41"/>
      <c r="H372" s="41"/>
      <c r="I372" s="41"/>
      <c r="J372" s="41"/>
      <c r="K372" s="41"/>
      <c r="L372" s="49"/>
      <c r="M372" s="42"/>
    </row>
    <row r="373" spans="1:94" s="33" customFormat="1" ht="409.5" customHeight="1" outlineLevel="1" x14ac:dyDescent="0.25">
      <c r="A373" s="246">
        <f>A372+1</f>
        <v>302</v>
      </c>
      <c r="B373" s="42" t="s">
        <v>1068</v>
      </c>
      <c r="C373" s="162"/>
      <c r="D373" s="42" t="s">
        <v>551</v>
      </c>
      <c r="E373" s="42" t="s">
        <v>1245</v>
      </c>
      <c r="F373" s="222"/>
      <c r="G373" s="41"/>
      <c r="H373" s="41"/>
      <c r="I373" s="41"/>
      <c r="J373" s="41"/>
      <c r="K373" s="41"/>
      <c r="L373" s="49"/>
      <c r="M373" s="42"/>
    </row>
    <row r="374" spans="1:94" s="33" customFormat="1" ht="60" outlineLevel="1" x14ac:dyDescent="0.25">
      <c r="A374" s="246">
        <f>A373+1</f>
        <v>303</v>
      </c>
      <c r="B374" s="42" t="s">
        <v>1072</v>
      </c>
      <c r="C374" s="162"/>
      <c r="D374" s="42" t="s">
        <v>871</v>
      </c>
      <c r="E374" s="42"/>
      <c r="F374" s="222"/>
      <c r="G374" s="41"/>
      <c r="H374" s="41"/>
      <c r="I374" s="41"/>
      <c r="J374" s="41"/>
      <c r="K374" s="41"/>
      <c r="L374" s="49"/>
      <c r="M374" s="42"/>
    </row>
    <row r="375" spans="1:94" s="33" customFormat="1" ht="45" outlineLevel="1" x14ac:dyDescent="0.25">
      <c r="A375" s="246">
        <f t="shared" ref="A375:A376" si="31">A374+1</f>
        <v>304</v>
      </c>
      <c r="B375" s="42" t="s">
        <v>1069</v>
      </c>
      <c r="C375" s="162"/>
      <c r="D375" s="42" t="s">
        <v>872</v>
      </c>
      <c r="E375" s="42" t="s">
        <v>737</v>
      </c>
      <c r="F375" s="222"/>
      <c r="G375" s="41"/>
      <c r="H375" s="41"/>
      <c r="I375" s="41"/>
      <c r="J375" s="41"/>
      <c r="K375" s="41"/>
      <c r="L375" s="49"/>
      <c r="M375" s="42"/>
    </row>
    <row r="376" spans="1:94" ht="75" outlineLevel="1" x14ac:dyDescent="0.25">
      <c r="A376" s="246">
        <f t="shared" si="31"/>
        <v>305</v>
      </c>
      <c r="B376" s="42" t="s">
        <v>1070</v>
      </c>
      <c r="C376" s="162"/>
      <c r="D376" s="42" t="s">
        <v>1071</v>
      </c>
      <c r="E376" s="42"/>
      <c r="F376" s="222"/>
      <c r="G376" s="252"/>
      <c r="H376" s="252"/>
      <c r="I376" s="252"/>
      <c r="J376" s="252"/>
      <c r="K376" s="252"/>
      <c r="L376" s="49"/>
      <c r="M376" s="42"/>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BM376" s="33"/>
      <c r="BN376" s="33"/>
      <c r="BO376" s="33"/>
      <c r="BP376" s="33"/>
      <c r="BQ376" s="33"/>
      <c r="BR376" s="33"/>
      <c r="BS376" s="33"/>
      <c r="BT376" s="33"/>
      <c r="BU376" s="33"/>
      <c r="BV376" s="33"/>
      <c r="BW376" s="33"/>
      <c r="BX376" s="33"/>
      <c r="BY376" s="33"/>
      <c r="BZ376" s="33"/>
      <c r="CA376" s="33"/>
      <c r="CB376" s="33"/>
      <c r="CC376" s="33"/>
      <c r="CD376" s="33"/>
      <c r="CE376" s="33"/>
      <c r="CF376" s="33"/>
      <c r="CG376" s="33"/>
      <c r="CH376" s="33"/>
      <c r="CI376" s="33"/>
      <c r="CJ376" s="33"/>
      <c r="CK376" s="33"/>
      <c r="CL376" s="33"/>
      <c r="CM376" s="33"/>
      <c r="CN376" s="33"/>
      <c r="CO376" s="33"/>
      <c r="CP376" s="33"/>
    </row>
    <row r="377" spans="1:94" s="37" customFormat="1" x14ac:dyDescent="0.25">
      <c r="A377" s="241" t="s">
        <v>874</v>
      </c>
      <c r="B377" s="158"/>
      <c r="C377" s="76"/>
      <c r="D377" s="158"/>
      <c r="E377" s="158"/>
      <c r="F377" s="167"/>
      <c r="G377" s="256"/>
      <c r="H377" s="256"/>
      <c r="I377" s="256"/>
      <c r="J377" s="256"/>
      <c r="K377" s="256"/>
      <c r="L377" s="49"/>
      <c r="M377" s="256"/>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row>
    <row r="378" spans="1:94" ht="71.25" customHeight="1" outlineLevel="1" x14ac:dyDescent="0.25">
      <c r="A378" s="246">
        <f>A376+1</f>
        <v>306</v>
      </c>
      <c r="B378" s="42" t="s">
        <v>289</v>
      </c>
      <c r="C378" s="163"/>
      <c r="D378" s="51" t="s">
        <v>552</v>
      </c>
      <c r="E378" s="51"/>
      <c r="F378" s="222"/>
      <c r="G378" s="252"/>
      <c r="H378" s="252"/>
      <c r="I378" s="252"/>
      <c r="J378" s="252"/>
      <c r="K378" s="252"/>
      <c r="L378" s="49"/>
      <c r="M378" s="42"/>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c r="BF378" s="33"/>
      <c r="BG378" s="33"/>
      <c r="BH378" s="33"/>
      <c r="BI378" s="33"/>
      <c r="BJ378" s="33"/>
      <c r="BK378" s="33"/>
      <c r="BL378" s="33"/>
      <c r="BM378" s="33"/>
      <c r="BN378" s="33"/>
      <c r="BO378" s="33"/>
      <c r="BP378" s="33"/>
      <c r="BQ378" s="33"/>
      <c r="BR378" s="33"/>
      <c r="BS378" s="33"/>
      <c r="BT378" s="33"/>
      <c r="BU378" s="33"/>
      <c r="BV378" s="33"/>
      <c r="BW378" s="33"/>
      <c r="BX378" s="33"/>
      <c r="BY378" s="33"/>
      <c r="BZ378" s="33"/>
      <c r="CA378" s="33"/>
      <c r="CB378" s="33"/>
      <c r="CC378" s="33"/>
      <c r="CD378" s="33"/>
      <c r="CE378" s="33"/>
      <c r="CF378" s="33"/>
      <c r="CG378" s="33"/>
      <c r="CH378" s="33"/>
      <c r="CI378" s="33"/>
      <c r="CJ378" s="33"/>
      <c r="CK378" s="33"/>
      <c r="CL378" s="33"/>
      <c r="CM378" s="33"/>
      <c r="CN378" s="33"/>
      <c r="CO378" s="33"/>
      <c r="CP378" s="33"/>
    </row>
    <row r="379" spans="1:94" x14ac:dyDescent="0.25">
      <c r="A379" s="84"/>
      <c r="M379" s="46"/>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3"/>
      <c r="BF379" s="33"/>
      <c r="BG379" s="33"/>
      <c r="BH379" s="33"/>
      <c r="BI379" s="33"/>
      <c r="BJ379" s="33"/>
      <c r="BK379" s="33"/>
      <c r="BL379" s="33"/>
      <c r="BM379" s="33"/>
      <c r="BN379" s="33"/>
      <c r="BO379" s="33"/>
      <c r="BP379" s="33"/>
      <c r="BQ379" s="33"/>
      <c r="BR379" s="33"/>
      <c r="BS379" s="33"/>
      <c r="BT379" s="33"/>
      <c r="BU379" s="33"/>
      <c r="BV379" s="33"/>
      <c r="BW379" s="33"/>
      <c r="BX379" s="33"/>
      <c r="BY379" s="33"/>
      <c r="BZ379" s="33"/>
      <c r="CA379" s="33"/>
      <c r="CB379" s="33"/>
      <c r="CC379" s="33"/>
      <c r="CD379" s="33"/>
      <c r="CE379" s="33"/>
      <c r="CF379" s="33"/>
      <c r="CG379" s="33"/>
      <c r="CH379" s="33"/>
      <c r="CI379" s="33"/>
      <c r="CJ379" s="33"/>
      <c r="CK379" s="33"/>
      <c r="CL379" s="33"/>
      <c r="CM379" s="33"/>
      <c r="CN379" s="33"/>
      <c r="CO379" s="33"/>
      <c r="CP379" s="33"/>
    </row>
    <row r="380" spans="1:94" x14ac:dyDescent="0.25">
      <c r="A380" s="74"/>
      <c r="B380" s="46"/>
      <c r="M380" s="46"/>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c r="BC380" s="33"/>
      <c r="BD380" s="33"/>
      <c r="BE380" s="33"/>
      <c r="BF380" s="33"/>
      <c r="BG380" s="33"/>
      <c r="BH380" s="33"/>
      <c r="BI380" s="33"/>
      <c r="BJ380" s="33"/>
      <c r="BK380" s="33"/>
      <c r="BL380" s="33"/>
      <c r="BM380" s="33"/>
      <c r="BN380" s="33"/>
      <c r="BO380" s="33"/>
      <c r="BP380" s="33"/>
      <c r="BQ380" s="33"/>
      <c r="BR380" s="33"/>
      <c r="BS380" s="33"/>
      <c r="BT380" s="33"/>
      <c r="BU380" s="33"/>
      <c r="BV380" s="33"/>
      <c r="BW380" s="33"/>
      <c r="BX380" s="33"/>
      <c r="BY380" s="33"/>
      <c r="BZ380" s="33"/>
      <c r="CA380" s="33"/>
      <c r="CB380" s="33"/>
      <c r="CC380" s="33"/>
      <c r="CD380" s="33"/>
      <c r="CE380" s="33"/>
      <c r="CF380" s="33"/>
      <c r="CG380" s="33"/>
      <c r="CH380" s="33"/>
      <c r="CI380" s="33"/>
      <c r="CJ380" s="33"/>
      <c r="CK380" s="33"/>
      <c r="CL380" s="33"/>
      <c r="CM380" s="33"/>
      <c r="CN380" s="33"/>
      <c r="CO380" s="33"/>
      <c r="CP380" s="33"/>
    </row>
    <row r="381" spans="1:94" x14ac:dyDescent="0.25">
      <c r="A381" s="84"/>
      <c r="M381" s="46"/>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c r="BC381" s="33"/>
      <c r="BD381" s="33"/>
      <c r="BE381" s="33"/>
      <c r="BF381" s="33"/>
      <c r="BG381" s="33"/>
      <c r="BH381" s="33"/>
      <c r="BI381" s="33"/>
      <c r="BJ381" s="33"/>
      <c r="BK381" s="33"/>
      <c r="BL381" s="33"/>
      <c r="BM381" s="33"/>
      <c r="BN381" s="33"/>
      <c r="BO381" s="33"/>
      <c r="BP381" s="33"/>
      <c r="BQ381" s="33"/>
      <c r="BR381" s="33"/>
      <c r="BS381" s="33"/>
      <c r="BT381" s="33"/>
      <c r="BU381" s="33"/>
      <c r="BV381" s="33"/>
      <c r="BW381" s="33"/>
      <c r="BX381" s="33"/>
      <c r="BY381" s="33"/>
      <c r="BZ381" s="33"/>
      <c r="CA381" s="33"/>
      <c r="CB381" s="33"/>
      <c r="CC381" s="33"/>
      <c r="CD381" s="33"/>
      <c r="CE381" s="33"/>
      <c r="CF381" s="33"/>
      <c r="CG381" s="33"/>
      <c r="CH381" s="33"/>
      <c r="CI381" s="33"/>
      <c r="CJ381" s="33"/>
      <c r="CK381" s="33"/>
      <c r="CL381" s="33"/>
      <c r="CM381" s="33"/>
      <c r="CN381" s="33"/>
      <c r="CO381" s="33"/>
      <c r="CP381" s="33"/>
    </row>
    <row r="382" spans="1:94" x14ac:dyDescent="0.25">
      <c r="A382" s="84"/>
      <c r="M382" s="46"/>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c r="AY382" s="33"/>
      <c r="AZ382" s="33"/>
      <c r="BA382" s="33"/>
      <c r="BB382" s="33"/>
      <c r="BC382" s="33"/>
      <c r="BD382" s="33"/>
      <c r="BE382" s="33"/>
      <c r="BF382" s="33"/>
      <c r="BG382" s="33"/>
      <c r="BH382" s="33"/>
      <c r="BI382" s="33"/>
      <c r="BJ382" s="33"/>
      <c r="BK382" s="33"/>
      <c r="BL382" s="33"/>
      <c r="BM382" s="33"/>
      <c r="BN382" s="33"/>
      <c r="BO382" s="33"/>
      <c r="BP382" s="33"/>
      <c r="BQ382" s="33"/>
      <c r="BR382" s="33"/>
      <c r="BS382" s="33"/>
      <c r="BT382" s="33"/>
      <c r="BU382" s="33"/>
      <c r="BV382" s="33"/>
      <c r="BW382" s="33"/>
      <c r="BX382" s="33"/>
      <c r="BY382" s="33"/>
      <c r="BZ382" s="33"/>
      <c r="CA382" s="33"/>
      <c r="CB382" s="33"/>
      <c r="CC382" s="33"/>
      <c r="CD382" s="33"/>
      <c r="CE382" s="33"/>
      <c r="CF382" s="33"/>
      <c r="CG382" s="33"/>
      <c r="CH382" s="33"/>
      <c r="CI382" s="33"/>
      <c r="CJ382" s="33"/>
      <c r="CK382" s="33"/>
      <c r="CL382" s="33"/>
      <c r="CM382" s="33"/>
      <c r="CN382" s="33"/>
      <c r="CO382" s="33"/>
      <c r="CP382" s="33"/>
    </row>
    <row r="383" spans="1:94" x14ac:dyDescent="0.25">
      <c r="A383" s="84"/>
      <c r="M383" s="46"/>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c r="BD383" s="33"/>
      <c r="BE383" s="33"/>
      <c r="BF383" s="33"/>
      <c r="BG383" s="33"/>
      <c r="BH383" s="33"/>
      <c r="BI383" s="33"/>
      <c r="BJ383" s="33"/>
      <c r="BK383" s="33"/>
      <c r="BL383" s="33"/>
      <c r="BM383" s="33"/>
      <c r="BN383" s="33"/>
      <c r="BO383" s="33"/>
      <c r="BP383" s="33"/>
      <c r="BQ383" s="33"/>
      <c r="BR383" s="33"/>
      <c r="BS383" s="33"/>
      <c r="BT383" s="33"/>
      <c r="BU383" s="33"/>
      <c r="BV383" s="33"/>
      <c r="BW383" s="33"/>
      <c r="BX383" s="33"/>
      <c r="BY383" s="33"/>
      <c r="BZ383" s="33"/>
      <c r="CA383" s="33"/>
      <c r="CB383" s="33"/>
      <c r="CC383" s="33"/>
      <c r="CD383" s="33"/>
      <c r="CE383" s="33"/>
      <c r="CF383" s="33"/>
      <c r="CG383" s="33"/>
      <c r="CH383" s="33"/>
      <c r="CI383" s="33"/>
      <c r="CJ383" s="33"/>
      <c r="CK383" s="33"/>
      <c r="CL383" s="33"/>
      <c r="CM383" s="33"/>
      <c r="CN383" s="33"/>
      <c r="CO383" s="33"/>
      <c r="CP383" s="33"/>
    </row>
    <row r="384" spans="1:94" x14ac:dyDescent="0.25">
      <c r="A384" s="84"/>
      <c r="M384" s="46"/>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c r="BM384" s="33"/>
      <c r="BN384" s="33"/>
      <c r="BO384" s="33"/>
      <c r="BP384" s="33"/>
      <c r="BQ384" s="33"/>
      <c r="BR384" s="33"/>
      <c r="BS384" s="33"/>
      <c r="BT384" s="33"/>
      <c r="BU384" s="33"/>
      <c r="BV384" s="33"/>
      <c r="BW384" s="33"/>
      <c r="BX384" s="33"/>
      <c r="BY384" s="33"/>
      <c r="BZ384" s="33"/>
      <c r="CA384" s="33"/>
      <c r="CB384" s="33"/>
      <c r="CC384" s="33"/>
      <c r="CD384" s="33"/>
      <c r="CE384" s="33"/>
      <c r="CF384" s="33"/>
      <c r="CG384" s="33"/>
      <c r="CH384" s="33"/>
      <c r="CI384" s="33"/>
      <c r="CJ384" s="33"/>
      <c r="CK384" s="33"/>
      <c r="CL384" s="33"/>
      <c r="CM384" s="33"/>
      <c r="CN384" s="33"/>
      <c r="CO384" s="33"/>
      <c r="CP384" s="33"/>
    </row>
    <row r="385" spans="1:94" x14ac:dyDescent="0.25">
      <c r="A385" s="84"/>
      <c r="M385" s="46"/>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c r="BC385" s="33"/>
      <c r="BD385" s="33"/>
      <c r="BE385" s="33"/>
      <c r="BF385" s="33"/>
      <c r="BG385" s="33"/>
      <c r="BH385" s="33"/>
      <c r="BI385" s="33"/>
      <c r="BJ385" s="33"/>
      <c r="BK385" s="33"/>
      <c r="BL385" s="33"/>
      <c r="BM385" s="33"/>
      <c r="BN385" s="33"/>
      <c r="BO385" s="33"/>
      <c r="BP385" s="33"/>
      <c r="BQ385" s="33"/>
      <c r="BR385" s="33"/>
      <c r="BS385" s="33"/>
      <c r="BT385" s="33"/>
      <c r="BU385" s="33"/>
      <c r="BV385" s="33"/>
      <c r="BW385" s="33"/>
      <c r="BX385" s="33"/>
      <c r="BY385" s="33"/>
      <c r="BZ385" s="33"/>
      <c r="CA385" s="33"/>
      <c r="CB385" s="33"/>
      <c r="CC385" s="33"/>
      <c r="CD385" s="33"/>
      <c r="CE385" s="33"/>
      <c r="CF385" s="33"/>
      <c r="CG385" s="33"/>
      <c r="CH385" s="33"/>
      <c r="CI385" s="33"/>
      <c r="CJ385" s="33"/>
      <c r="CK385" s="33"/>
      <c r="CL385" s="33"/>
      <c r="CM385" s="33"/>
      <c r="CN385" s="33"/>
      <c r="CO385" s="33"/>
      <c r="CP385" s="33"/>
    </row>
    <row r="386" spans="1:94" x14ac:dyDescent="0.25">
      <c r="A386" s="84"/>
      <c r="M386" s="46"/>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c r="BF386" s="33"/>
      <c r="BG386" s="33"/>
      <c r="BH386" s="33"/>
      <c r="BI386" s="33"/>
      <c r="BJ386" s="33"/>
      <c r="BK386" s="33"/>
      <c r="BL386" s="33"/>
      <c r="BM386" s="33"/>
      <c r="BN386" s="33"/>
      <c r="BO386" s="33"/>
      <c r="BP386" s="33"/>
      <c r="BQ386" s="33"/>
      <c r="BR386" s="33"/>
      <c r="BS386" s="33"/>
      <c r="BT386" s="33"/>
      <c r="BU386" s="33"/>
      <c r="BV386" s="33"/>
      <c r="BW386" s="33"/>
      <c r="BX386" s="33"/>
      <c r="BY386" s="33"/>
      <c r="BZ386" s="33"/>
      <c r="CA386" s="33"/>
      <c r="CB386" s="33"/>
      <c r="CC386" s="33"/>
      <c r="CD386" s="33"/>
      <c r="CE386" s="33"/>
      <c r="CF386" s="33"/>
      <c r="CG386" s="33"/>
      <c r="CH386" s="33"/>
      <c r="CI386" s="33"/>
      <c r="CJ386" s="33"/>
      <c r="CK386" s="33"/>
      <c r="CL386" s="33"/>
      <c r="CM386" s="33"/>
      <c r="CN386" s="33"/>
      <c r="CO386" s="33"/>
      <c r="CP386" s="33"/>
    </row>
    <row r="387" spans="1:94" x14ac:dyDescent="0.25">
      <c r="A387" s="84"/>
      <c r="M387" s="46"/>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c r="BC387" s="33"/>
      <c r="BD387" s="33"/>
      <c r="BE387" s="33"/>
      <c r="BF387" s="33"/>
      <c r="BG387" s="33"/>
      <c r="BH387" s="33"/>
      <c r="BI387" s="33"/>
      <c r="BJ387" s="33"/>
      <c r="BK387" s="33"/>
      <c r="BL387" s="33"/>
      <c r="BM387" s="33"/>
      <c r="BN387" s="33"/>
      <c r="BO387" s="33"/>
      <c r="BP387" s="33"/>
      <c r="BQ387" s="33"/>
      <c r="BR387" s="33"/>
      <c r="BS387" s="33"/>
      <c r="BT387" s="33"/>
      <c r="BU387" s="33"/>
      <c r="BV387" s="33"/>
      <c r="BW387" s="33"/>
      <c r="BX387" s="33"/>
      <c r="BY387" s="33"/>
      <c r="BZ387" s="33"/>
      <c r="CA387" s="33"/>
      <c r="CB387" s="33"/>
      <c r="CC387" s="33"/>
      <c r="CD387" s="33"/>
      <c r="CE387" s="33"/>
      <c r="CF387" s="33"/>
      <c r="CG387" s="33"/>
      <c r="CH387" s="33"/>
      <c r="CI387" s="33"/>
      <c r="CJ387" s="33"/>
      <c r="CK387" s="33"/>
      <c r="CL387" s="33"/>
      <c r="CM387" s="33"/>
      <c r="CN387" s="33"/>
      <c r="CO387" s="33"/>
      <c r="CP387" s="33"/>
    </row>
    <row r="388" spans="1:94" x14ac:dyDescent="0.25">
      <c r="A388" s="84"/>
      <c r="M388" s="46"/>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c r="BC388" s="33"/>
      <c r="BD388" s="33"/>
      <c r="BE388" s="33"/>
      <c r="BF388" s="33"/>
      <c r="BG388" s="33"/>
      <c r="BH388" s="33"/>
      <c r="BI388" s="33"/>
      <c r="BJ388" s="33"/>
      <c r="BK388" s="33"/>
      <c r="BL388" s="33"/>
      <c r="BM388" s="33"/>
      <c r="BN388" s="33"/>
      <c r="BO388" s="33"/>
      <c r="BP388" s="33"/>
      <c r="BQ388" s="33"/>
      <c r="BR388" s="33"/>
      <c r="BS388" s="33"/>
      <c r="BT388" s="33"/>
      <c r="BU388" s="33"/>
      <c r="BV388" s="33"/>
      <c r="BW388" s="33"/>
      <c r="BX388" s="33"/>
      <c r="BY388" s="33"/>
      <c r="BZ388" s="33"/>
      <c r="CA388" s="33"/>
      <c r="CB388" s="33"/>
      <c r="CC388" s="33"/>
      <c r="CD388" s="33"/>
      <c r="CE388" s="33"/>
      <c r="CF388" s="33"/>
      <c r="CG388" s="33"/>
      <c r="CH388" s="33"/>
      <c r="CI388" s="33"/>
      <c r="CJ388" s="33"/>
      <c r="CK388" s="33"/>
      <c r="CL388" s="33"/>
      <c r="CM388" s="33"/>
      <c r="CN388" s="33"/>
      <c r="CO388" s="33"/>
      <c r="CP388" s="33"/>
    </row>
    <row r="389" spans="1:94" x14ac:dyDescent="0.25">
      <c r="A389" s="84"/>
      <c r="M389" s="46"/>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3"/>
      <c r="BF389" s="33"/>
      <c r="BG389" s="33"/>
      <c r="BH389" s="33"/>
      <c r="BI389" s="33"/>
      <c r="BJ389" s="33"/>
      <c r="BK389" s="33"/>
      <c r="BL389" s="33"/>
      <c r="BM389" s="33"/>
      <c r="BN389" s="33"/>
      <c r="BO389" s="33"/>
      <c r="BP389" s="33"/>
      <c r="BQ389" s="33"/>
      <c r="BR389" s="33"/>
      <c r="BS389" s="33"/>
      <c r="BT389" s="33"/>
      <c r="BU389" s="33"/>
      <c r="BV389" s="33"/>
      <c r="BW389" s="33"/>
      <c r="BX389" s="33"/>
      <c r="BY389" s="33"/>
      <c r="BZ389" s="33"/>
      <c r="CA389" s="33"/>
      <c r="CB389" s="33"/>
      <c r="CC389" s="33"/>
      <c r="CD389" s="33"/>
      <c r="CE389" s="33"/>
      <c r="CF389" s="33"/>
      <c r="CG389" s="33"/>
      <c r="CH389" s="33"/>
      <c r="CI389" s="33"/>
      <c r="CJ389" s="33"/>
      <c r="CK389" s="33"/>
      <c r="CL389" s="33"/>
      <c r="CM389" s="33"/>
      <c r="CN389" s="33"/>
      <c r="CO389" s="33"/>
      <c r="CP389" s="33"/>
    </row>
    <row r="390" spans="1:94" x14ac:dyDescent="0.25">
      <c r="A390" s="84"/>
      <c r="M390" s="46"/>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c r="BC390" s="33"/>
      <c r="BD390" s="33"/>
      <c r="BE390" s="33"/>
      <c r="BF390" s="33"/>
      <c r="BG390" s="33"/>
      <c r="BH390" s="33"/>
      <c r="BI390" s="33"/>
      <c r="BJ390" s="33"/>
      <c r="BK390" s="33"/>
      <c r="BL390" s="33"/>
      <c r="BM390" s="33"/>
      <c r="BN390" s="33"/>
      <c r="BO390" s="33"/>
      <c r="BP390" s="33"/>
      <c r="BQ390" s="33"/>
      <c r="BR390" s="33"/>
      <c r="BS390" s="33"/>
      <c r="BT390" s="33"/>
      <c r="BU390" s="33"/>
      <c r="BV390" s="33"/>
      <c r="BW390" s="33"/>
      <c r="BX390" s="33"/>
      <c r="BY390" s="33"/>
      <c r="BZ390" s="33"/>
      <c r="CA390" s="33"/>
      <c r="CB390" s="33"/>
      <c r="CC390" s="33"/>
      <c r="CD390" s="33"/>
      <c r="CE390" s="33"/>
      <c r="CF390" s="33"/>
      <c r="CG390" s="33"/>
      <c r="CH390" s="33"/>
      <c r="CI390" s="33"/>
      <c r="CJ390" s="33"/>
      <c r="CK390" s="33"/>
      <c r="CL390" s="33"/>
      <c r="CM390" s="33"/>
      <c r="CN390" s="33"/>
      <c r="CO390" s="33"/>
      <c r="CP390" s="33"/>
    </row>
    <row r="391" spans="1:94" x14ac:dyDescent="0.25">
      <c r="A391" s="84"/>
      <c r="M391" s="46"/>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c r="BF391" s="33"/>
      <c r="BG391" s="33"/>
      <c r="BH391" s="33"/>
      <c r="BI391" s="33"/>
      <c r="BJ391" s="33"/>
      <c r="BK391" s="33"/>
      <c r="BL391" s="33"/>
      <c r="BM391" s="33"/>
      <c r="BN391" s="33"/>
      <c r="BO391" s="33"/>
      <c r="BP391" s="33"/>
      <c r="BQ391" s="33"/>
      <c r="BR391" s="33"/>
      <c r="BS391" s="33"/>
      <c r="BT391" s="33"/>
      <c r="BU391" s="33"/>
      <c r="BV391" s="33"/>
      <c r="BW391" s="33"/>
      <c r="BX391" s="33"/>
      <c r="BY391" s="33"/>
      <c r="BZ391" s="33"/>
      <c r="CA391" s="33"/>
      <c r="CB391" s="33"/>
      <c r="CC391" s="33"/>
      <c r="CD391" s="33"/>
      <c r="CE391" s="33"/>
      <c r="CF391" s="33"/>
      <c r="CG391" s="33"/>
      <c r="CH391" s="33"/>
      <c r="CI391" s="33"/>
      <c r="CJ391" s="33"/>
      <c r="CK391" s="33"/>
      <c r="CL391" s="33"/>
      <c r="CM391" s="33"/>
      <c r="CN391" s="33"/>
      <c r="CO391" s="33"/>
      <c r="CP391" s="33"/>
    </row>
    <row r="392" spans="1:94" x14ac:dyDescent="0.25">
      <c r="A392" s="84"/>
      <c r="M392" s="46"/>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J392" s="33"/>
      <c r="BK392" s="33"/>
      <c r="BL392" s="33"/>
      <c r="BM392" s="33"/>
      <c r="BN392" s="33"/>
      <c r="BO392" s="33"/>
      <c r="BP392" s="33"/>
      <c r="BQ392" s="33"/>
      <c r="BR392" s="33"/>
      <c r="BS392" s="33"/>
      <c r="BT392" s="33"/>
      <c r="BU392" s="33"/>
      <c r="BV392" s="33"/>
      <c r="BW392" s="33"/>
      <c r="BX392" s="33"/>
      <c r="BY392" s="33"/>
      <c r="BZ392" s="33"/>
      <c r="CA392" s="33"/>
      <c r="CB392" s="33"/>
      <c r="CC392" s="33"/>
      <c r="CD392" s="33"/>
      <c r="CE392" s="33"/>
      <c r="CF392" s="33"/>
      <c r="CG392" s="33"/>
      <c r="CH392" s="33"/>
      <c r="CI392" s="33"/>
      <c r="CJ392" s="33"/>
      <c r="CK392" s="33"/>
      <c r="CL392" s="33"/>
      <c r="CM392" s="33"/>
      <c r="CN392" s="33"/>
      <c r="CO392" s="33"/>
      <c r="CP392" s="33"/>
    </row>
    <row r="393" spans="1:94" x14ac:dyDescent="0.25">
      <c r="A393" s="84"/>
      <c r="M393" s="46"/>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J393" s="33"/>
      <c r="BK393" s="33"/>
      <c r="BL393" s="33"/>
      <c r="BM393" s="33"/>
      <c r="BN393" s="33"/>
      <c r="BO393" s="33"/>
      <c r="BP393" s="33"/>
      <c r="BQ393" s="33"/>
      <c r="BR393" s="33"/>
      <c r="BS393" s="33"/>
      <c r="BT393" s="33"/>
      <c r="BU393" s="33"/>
      <c r="BV393" s="33"/>
      <c r="BW393" s="33"/>
      <c r="BX393" s="33"/>
      <c r="BY393" s="33"/>
      <c r="BZ393" s="33"/>
      <c r="CA393" s="33"/>
      <c r="CB393" s="33"/>
      <c r="CC393" s="33"/>
      <c r="CD393" s="33"/>
      <c r="CE393" s="33"/>
      <c r="CF393" s="33"/>
      <c r="CG393" s="33"/>
      <c r="CH393" s="33"/>
      <c r="CI393" s="33"/>
      <c r="CJ393" s="33"/>
      <c r="CK393" s="33"/>
      <c r="CL393" s="33"/>
      <c r="CM393" s="33"/>
      <c r="CN393" s="33"/>
      <c r="CO393" s="33"/>
      <c r="CP393" s="33"/>
    </row>
    <row r="394" spans="1:94" x14ac:dyDescent="0.25">
      <c r="A394" s="84"/>
      <c r="M394" s="46"/>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row>
    <row r="395" spans="1:94" x14ac:dyDescent="0.25">
      <c r="A395" s="84"/>
      <c r="M395" s="46"/>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row>
    <row r="396" spans="1:94" x14ac:dyDescent="0.25">
      <c r="A396" s="84"/>
      <c r="M396" s="46"/>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row>
    <row r="397" spans="1:94" x14ac:dyDescent="0.25">
      <c r="A397" s="84"/>
      <c r="M397" s="46"/>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L397" s="33"/>
      <c r="BM397" s="33"/>
      <c r="BN397" s="33"/>
      <c r="BO397" s="33"/>
      <c r="BP397" s="33"/>
      <c r="BQ397" s="33"/>
      <c r="BR397" s="33"/>
      <c r="BS397" s="33"/>
      <c r="BT397" s="33"/>
      <c r="BU397" s="33"/>
      <c r="BV397" s="33"/>
      <c r="BW397" s="33"/>
      <c r="BX397" s="33"/>
      <c r="BY397" s="33"/>
      <c r="BZ397" s="33"/>
      <c r="CA397" s="33"/>
      <c r="CB397" s="33"/>
      <c r="CC397" s="33"/>
      <c r="CD397" s="33"/>
      <c r="CE397" s="33"/>
      <c r="CF397" s="33"/>
      <c r="CG397" s="33"/>
      <c r="CH397" s="33"/>
      <c r="CI397" s="33"/>
      <c r="CJ397" s="33"/>
      <c r="CK397" s="33"/>
      <c r="CL397" s="33"/>
      <c r="CM397" s="33"/>
      <c r="CN397" s="33"/>
      <c r="CO397" s="33"/>
      <c r="CP397" s="33"/>
    </row>
    <row r="398" spans="1:94" x14ac:dyDescent="0.25">
      <c r="A398" s="84"/>
      <c r="M398" s="46"/>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3"/>
      <c r="BG398" s="33"/>
      <c r="BH398" s="33"/>
      <c r="BI398" s="33"/>
      <c r="BJ398" s="33"/>
      <c r="BK398" s="33"/>
      <c r="BL398" s="33"/>
      <c r="BM398" s="33"/>
      <c r="BN398" s="33"/>
      <c r="BO398" s="33"/>
      <c r="BP398" s="33"/>
      <c r="BQ398" s="33"/>
      <c r="BR398" s="33"/>
      <c r="BS398" s="33"/>
      <c r="BT398" s="33"/>
      <c r="BU398" s="33"/>
      <c r="BV398" s="33"/>
      <c r="BW398" s="33"/>
      <c r="BX398" s="33"/>
      <c r="BY398" s="33"/>
      <c r="BZ398" s="33"/>
      <c r="CA398" s="33"/>
      <c r="CB398" s="33"/>
      <c r="CC398" s="33"/>
      <c r="CD398" s="33"/>
      <c r="CE398" s="33"/>
      <c r="CF398" s="33"/>
      <c r="CG398" s="33"/>
      <c r="CH398" s="33"/>
      <c r="CI398" s="33"/>
      <c r="CJ398" s="33"/>
      <c r="CK398" s="33"/>
      <c r="CL398" s="33"/>
      <c r="CM398" s="33"/>
      <c r="CN398" s="33"/>
      <c r="CO398" s="33"/>
      <c r="CP398" s="33"/>
    </row>
    <row r="399" spans="1:94" x14ac:dyDescent="0.25">
      <c r="A399" s="84"/>
      <c r="M399" s="46"/>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3"/>
      <c r="BH399" s="33"/>
      <c r="BI399" s="33"/>
      <c r="BJ399" s="33"/>
      <c r="BK399" s="33"/>
      <c r="BL399" s="33"/>
      <c r="BM399" s="33"/>
      <c r="BN399" s="33"/>
      <c r="BO399" s="33"/>
      <c r="BP399" s="33"/>
      <c r="BQ399" s="33"/>
      <c r="BR399" s="33"/>
      <c r="BS399" s="33"/>
      <c r="BT399" s="33"/>
      <c r="BU399" s="33"/>
      <c r="BV399" s="33"/>
      <c r="BW399" s="33"/>
      <c r="BX399" s="33"/>
      <c r="BY399" s="33"/>
      <c r="BZ399" s="33"/>
      <c r="CA399" s="33"/>
      <c r="CB399" s="33"/>
      <c r="CC399" s="33"/>
      <c r="CD399" s="33"/>
      <c r="CE399" s="33"/>
      <c r="CF399" s="33"/>
      <c r="CG399" s="33"/>
      <c r="CH399" s="33"/>
      <c r="CI399" s="33"/>
      <c r="CJ399" s="33"/>
      <c r="CK399" s="33"/>
      <c r="CL399" s="33"/>
      <c r="CM399" s="33"/>
      <c r="CN399" s="33"/>
      <c r="CO399" s="33"/>
      <c r="CP399" s="33"/>
    </row>
    <row r="400" spans="1:94" x14ac:dyDescent="0.25">
      <c r="A400" s="84"/>
      <c r="M400" s="46"/>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3"/>
      <c r="BG400" s="33"/>
      <c r="BH400" s="33"/>
      <c r="BI400" s="33"/>
      <c r="BJ400" s="33"/>
      <c r="BK400" s="33"/>
      <c r="BL400" s="33"/>
      <c r="BM400" s="33"/>
      <c r="BN400" s="33"/>
      <c r="BO400" s="33"/>
      <c r="BP400" s="33"/>
      <c r="BQ400" s="33"/>
      <c r="BR400" s="33"/>
      <c r="BS400" s="33"/>
      <c r="BT400" s="33"/>
      <c r="BU400" s="33"/>
      <c r="BV400" s="33"/>
      <c r="BW400" s="33"/>
      <c r="BX400" s="33"/>
      <c r="BY400" s="33"/>
      <c r="BZ400" s="33"/>
      <c r="CA400" s="33"/>
      <c r="CB400" s="33"/>
      <c r="CC400" s="33"/>
      <c r="CD400" s="33"/>
      <c r="CE400" s="33"/>
      <c r="CF400" s="33"/>
      <c r="CG400" s="33"/>
      <c r="CH400" s="33"/>
      <c r="CI400" s="33"/>
      <c r="CJ400" s="33"/>
      <c r="CK400" s="33"/>
      <c r="CL400" s="33"/>
      <c r="CM400" s="33"/>
      <c r="CN400" s="33"/>
      <c r="CO400" s="33"/>
      <c r="CP400" s="33"/>
    </row>
    <row r="401" spans="1:94" x14ac:dyDescent="0.25">
      <c r="A401" s="84"/>
      <c r="M401" s="46"/>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row>
    <row r="402" spans="1:94" x14ac:dyDescent="0.25">
      <c r="A402" s="84"/>
      <c r="M402" s="46"/>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3"/>
      <c r="BK402" s="33"/>
      <c r="BL402" s="33"/>
      <c r="BM402" s="33"/>
      <c r="BN402" s="33"/>
      <c r="BO402" s="33"/>
      <c r="BP402" s="33"/>
      <c r="BQ402" s="33"/>
      <c r="BR402" s="33"/>
      <c r="BS402" s="33"/>
      <c r="BT402" s="33"/>
      <c r="BU402" s="33"/>
      <c r="BV402" s="33"/>
      <c r="BW402" s="33"/>
      <c r="BX402" s="33"/>
      <c r="BY402" s="33"/>
      <c r="BZ402" s="33"/>
      <c r="CA402" s="33"/>
      <c r="CB402" s="33"/>
      <c r="CC402" s="33"/>
      <c r="CD402" s="33"/>
      <c r="CE402" s="33"/>
      <c r="CF402" s="33"/>
      <c r="CG402" s="33"/>
      <c r="CH402" s="33"/>
      <c r="CI402" s="33"/>
      <c r="CJ402" s="33"/>
      <c r="CK402" s="33"/>
      <c r="CL402" s="33"/>
      <c r="CM402" s="33"/>
      <c r="CN402" s="33"/>
      <c r="CO402" s="33"/>
      <c r="CP402" s="33"/>
    </row>
    <row r="403" spans="1:94" x14ac:dyDescent="0.25">
      <c r="A403" s="84"/>
      <c r="M403" s="46"/>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3"/>
      <c r="BN403" s="33"/>
      <c r="BO403" s="33"/>
      <c r="BP403" s="33"/>
      <c r="BQ403" s="33"/>
      <c r="BR403" s="33"/>
      <c r="BS403" s="33"/>
      <c r="BT403" s="33"/>
      <c r="BU403" s="33"/>
      <c r="BV403" s="33"/>
      <c r="BW403" s="33"/>
      <c r="BX403" s="33"/>
      <c r="BY403" s="33"/>
      <c r="BZ403" s="33"/>
      <c r="CA403" s="33"/>
      <c r="CB403" s="33"/>
      <c r="CC403" s="33"/>
      <c r="CD403" s="33"/>
      <c r="CE403" s="33"/>
      <c r="CF403" s="33"/>
      <c r="CG403" s="33"/>
      <c r="CH403" s="33"/>
      <c r="CI403" s="33"/>
      <c r="CJ403" s="33"/>
      <c r="CK403" s="33"/>
      <c r="CL403" s="33"/>
      <c r="CM403" s="33"/>
      <c r="CN403" s="33"/>
      <c r="CO403" s="33"/>
      <c r="CP403" s="33"/>
    </row>
    <row r="404" spans="1:94" x14ac:dyDescent="0.25">
      <c r="A404" s="84"/>
      <c r="M404" s="46"/>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3"/>
      <c r="BM404" s="33"/>
      <c r="BN404" s="33"/>
      <c r="BO404" s="33"/>
      <c r="BP404" s="33"/>
      <c r="BQ404" s="33"/>
      <c r="BR404" s="33"/>
      <c r="BS404" s="33"/>
      <c r="BT404" s="33"/>
      <c r="BU404" s="33"/>
      <c r="BV404" s="33"/>
      <c r="BW404" s="33"/>
      <c r="BX404" s="33"/>
      <c r="BY404" s="33"/>
      <c r="BZ404" s="33"/>
      <c r="CA404" s="33"/>
      <c r="CB404" s="33"/>
      <c r="CC404" s="33"/>
      <c r="CD404" s="33"/>
      <c r="CE404" s="33"/>
      <c r="CF404" s="33"/>
      <c r="CG404" s="33"/>
      <c r="CH404" s="33"/>
      <c r="CI404" s="33"/>
      <c r="CJ404" s="33"/>
      <c r="CK404" s="33"/>
      <c r="CL404" s="33"/>
      <c r="CM404" s="33"/>
      <c r="CN404" s="33"/>
      <c r="CO404" s="33"/>
      <c r="CP404" s="33"/>
    </row>
    <row r="405" spans="1:94" x14ac:dyDescent="0.25">
      <c r="A405" s="84"/>
      <c r="M405" s="46"/>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c r="BF405" s="33"/>
      <c r="BG405" s="33"/>
      <c r="BH405" s="33"/>
      <c r="BI405" s="33"/>
      <c r="BJ405" s="33"/>
      <c r="BK405" s="33"/>
      <c r="BL405" s="33"/>
      <c r="BM405" s="33"/>
      <c r="BN405" s="33"/>
      <c r="BO405" s="33"/>
      <c r="BP405" s="33"/>
      <c r="BQ405" s="33"/>
      <c r="BR405" s="33"/>
      <c r="BS405" s="33"/>
      <c r="BT405" s="33"/>
      <c r="BU405" s="33"/>
      <c r="BV405" s="33"/>
      <c r="BW405" s="33"/>
      <c r="BX405" s="33"/>
      <c r="BY405" s="33"/>
      <c r="BZ405" s="33"/>
      <c r="CA405" s="33"/>
      <c r="CB405" s="33"/>
      <c r="CC405" s="33"/>
      <c r="CD405" s="33"/>
      <c r="CE405" s="33"/>
      <c r="CF405" s="33"/>
      <c r="CG405" s="33"/>
      <c r="CH405" s="33"/>
      <c r="CI405" s="33"/>
      <c r="CJ405" s="33"/>
      <c r="CK405" s="33"/>
      <c r="CL405" s="33"/>
      <c r="CM405" s="33"/>
      <c r="CN405" s="33"/>
      <c r="CO405" s="33"/>
      <c r="CP405" s="33"/>
    </row>
    <row r="406" spans="1:94" x14ac:dyDescent="0.25">
      <c r="A406" s="84"/>
      <c r="M406" s="46"/>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BM406" s="33"/>
      <c r="BN406" s="33"/>
      <c r="BO406" s="33"/>
      <c r="BP406" s="33"/>
      <c r="BQ406" s="33"/>
      <c r="BR406" s="33"/>
      <c r="BS406" s="33"/>
      <c r="BT406" s="33"/>
      <c r="BU406" s="33"/>
      <c r="BV406" s="33"/>
      <c r="BW406" s="33"/>
      <c r="BX406" s="33"/>
      <c r="BY406" s="33"/>
      <c r="BZ406" s="33"/>
      <c r="CA406" s="33"/>
      <c r="CB406" s="33"/>
      <c r="CC406" s="33"/>
      <c r="CD406" s="33"/>
      <c r="CE406" s="33"/>
      <c r="CF406" s="33"/>
      <c r="CG406" s="33"/>
      <c r="CH406" s="33"/>
      <c r="CI406" s="33"/>
      <c r="CJ406" s="33"/>
      <c r="CK406" s="33"/>
      <c r="CL406" s="33"/>
      <c r="CM406" s="33"/>
      <c r="CN406" s="33"/>
      <c r="CO406" s="33"/>
      <c r="CP406" s="33"/>
    </row>
    <row r="407" spans="1:94" x14ac:dyDescent="0.25">
      <c r="A407" s="84"/>
      <c r="M407" s="46"/>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33"/>
      <c r="BL407" s="33"/>
      <c r="BM407" s="33"/>
      <c r="BN407" s="33"/>
      <c r="BO407" s="33"/>
      <c r="BP407" s="33"/>
      <c r="BQ407" s="33"/>
      <c r="BR407" s="33"/>
      <c r="BS407" s="33"/>
      <c r="BT407" s="33"/>
      <c r="BU407" s="33"/>
      <c r="BV407" s="33"/>
      <c r="BW407" s="33"/>
      <c r="BX407" s="33"/>
      <c r="BY407" s="33"/>
      <c r="BZ407" s="33"/>
      <c r="CA407" s="33"/>
      <c r="CB407" s="33"/>
      <c r="CC407" s="33"/>
      <c r="CD407" s="33"/>
      <c r="CE407" s="33"/>
      <c r="CF407" s="33"/>
      <c r="CG407" s="33"/>
      <c r="CH407" s="33"/>
      <c r="CI407" s="33"/>
      <c r="CJ407" s="33"/>
      <c r="CK407" s="33"/>
      <c r="CL407" s="33"/>
      <c r="CM407" s="33"/>
      <c r="CN407" s="33"/>
      <c r="CO407" s="33"/>
      <c r="CP407" s="33"/>
    </row>
    <row r="408" spans="1:94" x14ac:dyDescent="0.25">
      <c r="A408" s="84"/>
      <c r="M408" s="46"/>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33"/>
      <c r="BL408" s="33"/>
      <c r="BM408" s="33"/>
      <c r="BN408" s="33"/>
      <c r="BO408" s="33"/>
      <c r="BP408" s="33"/>
      <c r="BQ408" s="33"/>
      <c r="BR408" s="33"/>
      <c r="BS408" s="33"/>
      <c r="BT408" s="33"/>
      <c r="BU408" s="33"/>
      <c r="BV408" s="33"/>
      <c r="BW408" s="33"/>
      <c r="BX408" s="33"/>
      <c r="BY408" s="33"/>
      <c r="BZ408" s="33"/>
      <c r="CA408" s="33"/>
      <c r="CB408" s="33"/>
      <c r="CC408" s="33"/>
      <c r="CD408" s="33"/>
      <c r="CE408" s="33"/>
      <c r="CF408" s="33"/>
      <c r="CG408" s="33"/>
      <c r="CH408" s="33"/>
      <c r="CI408" s="33"/>
      <c r="CJ408" s="33"/>
      <c r="CK408" s="33"/>
      <c r="CL408" s="33"/>
      <c r="CM408" s="33"/>
      <c r="CN408" s="33"/>
      <c r="CO408" s="33"/>
      <c r="CP408" s="33"/>
    </row>
    <row r="409" spans="1:94" x14ac:dyDescent="0.25">
      <c r="A409" s="84"/>
      <c r="M409" s="46"/>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BO409" s="33"/>
      <c r="BP409" s="33"/>
      <c r="BQ409" s="33"/>
      <c r="BR409" s="33"/>
      <c r="BS409" s="33"/>
      <c r="BT409" s="33"/>
      <c r="BU409" s="33"/>
      <c r="BV409" s="33"/>
      <c r="BW409" s="33"/>
      <c r="BX409" s="33"/>
      <c r="BY409" s="33"/>
      <c r="BZ409" s="33"/>
      <c r="CA409" s="33"/>
      <c r="CB409" s="33"/>
      <c r="CC409" s="33"/>
      <c r="CD409" s="33"/>
      <c r="CE409" s="33"/>
      <c r="CF409" s="33"/>
      <c r="CG409" s="33"/>
      <c r="CH409" s="33"/>
      <c r="CI409" s="33"/>
      <c r="CJ409" s="33"/>
      <c r="CK409" s="33"/>
      <c r="CL409" s="33"/>
      <c r="CM409" s="33"/>
      <c r="CN409" s="33"/>
      <c r="CO409" s="33"/>
      <c r="CP409" s="33"/>
    </row>
    <row r="410" spans="1:94" x14ac:dyDescent="0.25">
      <c r="A410" s="84"/>
      <c r="M410" s="46"/>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33"/>
      <c r="BL410" s="33"/>
      <c r="BM410" s="33"/>
      <c r="BN410" s="33"/>
      <c r="BO410" s="33"/>
      <c r="BP410" s="33"/>
      <c r="BQ410" s="33"/>
      <c r="BR410" s="33"/>
      <c r="BS410" s="33"/>
      <c r="BT410" s="33"/>
      <c r="BU410" s="33"/>
      <c r="BV410" s="33"/>
      <c r="BW410" s="33"/>
      <c r="BX410" s="33"/>
      <c r="BY410" s="33"/>
      <c r="BZ410" s="33"/>
      <c r="CA410" s="33"/>
      <c r="CB410" s="33"/>
      <c r="CC410" s="33"/>
      <c r="CD410" s="33"/>
      <c r="CE410" s="33"/>
      <c r="CF410" s="33"/>
      <c r="CG410" s="33"/>
      <c r="CH410" s="33"/>
      <c r="CI410" s="33"/>
      <c r="CJ410" s="33"/>
      <c r="CK410" s="33"/>
      <c r="CL410" s="33"/>
      <c r="CM410" s="33"/>
      <c r="CN410" s="33"/>
      <c r="CO410" s="33"/>
      <c r="CP410" s="33"/>
    </row>
    <row r="411" spans="1:94" x14ac:dyDescent="0.25">
      <c r="A411" s="84"/>
      <c r="M411" s="46"/>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3"/>
      <c r="BN411" s="33"/>
      <c r="BO411" s="33"/>
      <c r="BP411" s="33"/>
      <c r="BQ411" s="33"/>
      <c r="BR411" s="33"/>
      <c r="BS411" s="33"/>
      <c r="BT411" s="33"/>
      <c r="BU411" s="33"/>
      <c r="BV411" s="33"/>
      <c r="BW411" s="33"/>
      <c r="BX411" s="33"/>
      <c r="BY411" s="33"/>
      <c r="BZ411" s="33"/>
      <c r="CA411" s="33"/>
      <c r="CB411" s="33"/>
      <c r="CC411" s="33"/>
      <c r="CD411" s="33"/>
      <c r="CE411" s="33"/>
      <c r="CF411" s="33"/>
      <c r="CG411" s="33"/>
      <c r="CH411" s="33"/>
      <c r="CI411" s="33"/>
      <c r="CJ411" s="33"/>
      <c r="CK411" s="33"/>
      <c r="CL411" s="33"/>
      <c r="CM411" s="33"/>
      <c r="CN411" s="33"/>
      <c r="CO411" s="33"/>
      <c r="CP411" s="33"/>
    </row>
    <row r="412" spans="1:94" x14ac:dyDescent="0.25">
      <c r="A412" s="84"/>
      <c r="M412" s="46"/>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c r="BM412" s="33"/>
      <c r="BN412" s="33"/>
      <c r="BO412" s="33"/>
      <c r="BP412" s="33"/>
      <c r="BQ412" s="33"/>
      <c r="BR412" s="33"/>
      <c r="BS412" s="33"/>
      <c r="BT412" s="33"/>
      <c r="BU412" s="33"/>
      <c r="BV412" s="33"/>
      <c r="BW412" s="33"/>
      <c r="BX412" s="33"/>
      <c r="BY412" s="33"/>
      <c r="BZ412" s="33"/>
      <c r="CA412" s="33"/>
      <c r="CB412" s="33"/>
      <c r="CC412" s="33"/>
      <c r="CD412" s="33"/>
      <c r="CE412" s="33"/>
      <c r="CF412" s="33"/>
      <c r="CG412" s="33"/>
      <c r="CH412" s="33"/>
      <c r="CI412" s="33"/>
      <c r="CJ412" s="33"/>
      <c r="CK412" s="33"/>
      <c r="CL412" s="33"/>
      <c r="CM412" s="33"/>
      <c r="CN412" s="33"/>
      <c r="CO412" s="33"/>
      <c r="CP412" s="33"/>
    </row>
    <row r="413" spans="1:94" x14ac:dyDescent="0.25">
      <c r="A413" s="84"/>
      <c r="M413" s="46"/>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BM413" s="33"/>
      <c r="BN413" s="33"/>
      <c r="BO413" s="33"/>
      <c r="BP413" s="33"/>
      <c r="BQ413" s="33"/>
      <c r="BR413" s="33"/>
      <c r="BS413" s="33"/>
      <c r="BT413" s="33"/>
      <c r="BU413" s="33"/>
      <c r="BV413" s="33"/>
      <c r="BW413" s="33"/>
      <c r="BX413" s="33"/>
      <c r="BY413" s="33"/>
      <c r="BZ413" s="33"/>
      <c r="CA413" s="33"/>
      <c r="CB413" s="33"/>
      <c r="CC413" s="33"/>
      <c r="CD413" s="33"/>
      <c r="CE413" s="33"/>
      <c r="CF413" s="33"/>
      <c r="CG413" s="33"/>
      <c r="CH413" s="33"/>
      <c r="CI413" s="33"/>
      <c r="CJ413" s="33"/>
      <c r="CK413" s="33"/>
      <c r="CL413" s="33"/>
      <c r="CM413" s="33"/>
      <c r="CN413" s="33"/>
      <c r="CO413" s="33"/>
      <c r="CP413" s="33"/>
    </row>
    <row r="414" spans="1:94" x14ac:dyDescent="0.25">
      <c r="A414" s="84"/>
      <c r="M414" s="46"/>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c r="BM414" s="33"/>
      <c r="BN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c r="CM414" s="33"/>
      <c r="CN414" s="33"/>
      <c r="CO414" s="33"/>
      <c r="CP414" s="33"/>
    </row>
    <row r="415" spans="1:94" x14ac:dyDescent="0.25">
      <c r="A415" s="84"/>
      <c r="M415" s="46"/>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BM415" s="33"/>
      <c r="BN415" s="33"/>
      <c r="BO415" s="33"/>
      <c r="BP415" s="33"/>
      <c r="BQ415" s="33"/>
      <c r="BR415" s="33"/>
      <c r="BS415" s="33"/>
      <c r="BT415" s="33"/>
      <c r="BU415" s="33"/>
      <c r="BV415" s="33"/>
      <c r="BW415" s="33"/>
      <c r="BX415" s="33"/>
      <c r="BY415" s="33"/>
      <c r="BZ415" s="33"/>
      <c r="CA415" s="33"/>
      <c r="CB415" s="33"/>
      <c r="CC415" s="33"/>
      <c r="CD415" s="33"/>
      <c r="CE415" s="33"/>
      <c r="CF415" s="33"/>
      <c r="CG415" s="33"/>
      <c r="CH415" s="33"/>
      <c r="CI415" s="33"/>
      <c r="CJ415" s="33"/>
      <c r="CK415" s="33"/>
      <c r="CL415" s="33"/>
      <c r="CM415" s="33"/>
      <c r="CN415" s="33"/>
      <c r="CO415" s="33"/>
      <c r="CP415" s="33"/>
    </row>
    <row r="416" spans="1:94" x14ac:dyDescent="0.25">
      <c r="A416" s="84"/>
      <c r="M416" s="46"/>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3"/>
      <c r="BN416" s="33"/>
      <c r="BO416" s="33"/>
      <c r="BP416" s="33"/>
      <c r="BQ416" s="33"/>
      <c r="BR416" s="33"/>
      <c r="BS416" s="33"/>
      <c r="BT416" s="33"/>
      <c r="BU416" s="33"/>
      <c r="BV416" s="33"/>
      <c r="BW416" s="33"/>
      <c r="BX416" s="33"/>
      <c r="BY416" s="33"/>
      <c r="BZ416" s="33"/>
      <c r="CA416" s="33"/>
      <c r="CB416" s="33"/>
      <c r="CC416" s="33"/>
      <c r="CD416" s="33"/>
      <c r="CE416" s="33"/>
      <c r="CF416" s="33"/>
      <c r="CG416" s="33"/>
      <c r="CH416" s="33"/>
      <c r="CI416" s="33"/>
      <c r="CJ416" s="33"/>
      <c r="CK416" s="33"/>
      <c r="CL416" s="33"/>
      <c r="CM416" s="33"/>
      <c r="CN416" s="33"/>
      <c r="CO416" s="33"/>
      <c r="CP416" s="33"/>
    </row>
    <row r="417" spans="1:94" x14ac:dyDescent="0.25">
      <c r="A417" s="84"/>
      <c r="M417" s="46"/>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c r="BM417" s="33"/>
      <c r="BN417" s="33"/>
      <c r="BO417" s="33"/>
      <c r="BP417" s="33"/>
      <c r="BQ417" s="33"/>
      <c r="BR417" s="33"/>
      <c r="BS417" s="33"/>
      <c r="BT417" s="33"/>
      <c r="BU417" s="33"/>
      <c r="BV417" s="33"/>
      <c r="BW417" s="33"/>
      <c r="BX417" s="33"/>
      <c r="BY417" s="33"/>
      <c r="BZ417" s="33"/>
      <c r="CA417" s="33"/>
      <c r="CB417" s="33"/>
      <c r="CC417" s="33"/>
      <c r="CD417" s="33"/>
      <c r="CE417" s="33"/>
      <c r="CF417" s="33"/>
      <c r="CG417" s="33"/>
      <c r="CH417" s="33"/>
      <c r="CI417" s="33"/>
      <c r="CJ417" s="33"/>
      <c r="CK417" s="33"/>
      <c r="CL417" s="33"/>
      <c r="CM417" s="33"/>
      <c r="CN417" s="33"/>
      <c r="CO417" s="33"/>
      <c r="CP417" s="33"/>
    </row>
    <row r="418" spans="1:94" x14ac:dyDescent="0.25">
      <c r="A418" s="84"/>
      <c r="M418" s="46"/>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c r="BM418" s="33"/>
      <c r="BN418" s="33"/>
      <c r="BO418" s="33"/>
      <c r="BP418" s="33"/>
      <c r="BQ418" s="33"/>
      <c r="BR418" s="33"/>
      <c r="BS418" s="33"/>
      <c r="BT418" s="33"/>
      <c r="BU418" s="33"/>
      <c r="BV418" s="33"/>
      <c r="BW418" s="33"/>
      <c r="BX418" s="33"/>
      <c r="BY418" s="33"/>
      <c r="BZ418" s="33"/>
      <c r="CA418" s="33"/>
      <c r="CB418" s="33"/>
      <c r="CC418" s="33"/>
      <c r="CD418" s="33"/>
      <c r="CE418" s="33"/>
      <c r="CF418" s="33"/>
      <c r="CG418" s="33"/>
      <c r="CH418" s="33"/>
      <c r="CI418" s="33"/>
      <c r="CJ418" s="33"/>
      <c r="CK418" s="33"/>
      <c r="CL418" s="33"/>
      <c r="CM418" s="33"/>
      <c r="CN418" s="33"/>
      <c r="CO418" s="33"/>
      <c r="CP418" s="33"/>
    </row>
    <row r="419" spans="1:94" x14ac:dyDescent="0.25">
      <c r="A419" s="84"/>
      <c r="M419" s="46"/>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BM419" s="33"/>
      <c r="BN419" s="33"/>
      <c r="BO419" s="33"/>
      <c r="BP419" s="33"/>
      <c r="BQ419" s="33"/>
      <c r="BR419" s="33"/>
      <c r="BS419" s="33"/>
      <c r="BT419" s="33"/>
      <c r="BU419" s="33"/>
      <c r="BV419" s="33"/>
      <c r="BW419" s="33"/>
      <c r="BX419" s="33"/>
      <c r="BY419" s="33"/>
      <c r="BZ419" s="33"/>
      <c r="CA419" s="33"/>
      <c r="CB419" s="33"/>
      <c r="CC419" s="33"/>
      <c r="CD419" s="33"/>
      <c r="CE419" s="33"/>
      <c r="CF419" s="33"/>
      <c r="CG419" s="33"/>
      <c r="CH419" s="33"/>
      <c r="CI419" s="33"/>
      <c r="CJ419" s="33"/>
      <c r="CK419" s="33"/>
      <c r="CL419" s="33"/>
      <c r="CM419" s="33"/>
      <c r="CN419" s="33"/>
      <c r="CO419" s="33"/>
      <c r="CP419" s="33"/>
    </row>
    <row r="420" spans="1:94" x14ac:dyDescent="0.25">
      <c r="A420" s="84"/>
      <c r="M420" s="46"/>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3"/>
      <c r="BN420" s="33"/>
      <c r="BO420" s="33"/>
      <c r="BP420" s="33"/>
      <c r="BQ420" s="33"/>
      <c r="BR420" s="33"/>
      <c r="BS420" s="33"/>
      <c r="BT420" s="33"/>
      <c r="BU420" s="33"/>
      <c r="BV420" s="33"/>
      <c r="BW420" s="33"/>
      <c r="BX420" s="33"/>
      <c r="BY420" s="33"/>
      <c r="BZ420" s="33"/>
      <c r="CA420" s="33"/>
      <c r="CB420" s="33"/>
      <c r="CC420" s="33"/>
      <c r="CD420" s="33"/>
      <c r="CE420" s="33"/>
      <c r="CF420" s="33"/>
      <c r="CG420" s="33"/>
      <c r="CH420" s="33"/>
      <c r="CI420" s="33"/>
      <c r="CJ420" s="33"/>
      <c r="CK420" s="33"/>
      <c r="CL420" s="33"/>
      <c r="CM420" s="33"/>
      <c r="CN420" s="33"/>
      <c r="CO420" s="33"/>
      <c r="CP420" s="33"/>
    </row>
    <row r="421" spans="1:94" x14ac:dyDescent="0.25">
      <c r="A421" s="84"/>
      <c r="M421" s="46"/>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BO421" s="33"/>
      <c r="BP421" s="33"/>
      <c r="BQ421" s="33"/>
      <c r="BR421" s="33"/>
      <c r="BS421" s="33"/>
      <c r="BT421" s="33"/>
      <c r="BU421" s="33"/>
      <c r="BV421" s="33"/>
      <c r="BW421" s="33"/>
      <c r="BX421" s="33"/>
      <c r="BY421" s="33"/>
      <c r="BZ421" s="33"/>
      <c r="CA421" s="33"/>
      <c r="CB421" s="33"/>
      <c r="CC421" s="33"/>
      <c r="CD421" s="33"/>
      <c r="CE421" s="33"/>
      <c r="CF421" s="33"/>
      <c r="CG421" s="33"/>
      <c r="CH421" s="33"/>
      <c r="CI421" s="33"/>
      <c r="CJ421" s="33"/>
      <c r="CK421" s="33"/>
      <c r="CL421" s="33"/>
      <c r="CM421" s="33"/>
      <c r="CN421" s="33"/>
      <c r="CO421" s="33"/>
      <c r="CP421" s="33"/>
    </row>
    <row r="422" spans="1:94" x14ac:dyDescent="0.25">
      <c r="A422" s="84"/>
      <c r="M422" s="46"/>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c r="BN422" s="33"/>
      <c r="BO422" s="33"/>
      <c r="BP422" s="33"/>
      <c r="BQ422" s="33"/>
      <c r="BR422" s="33"/>
      <c r="BS422" s="33"/>
      <c r="BT422" s="33"/>
      <c r="BU422" s="33"/>
      <c r="BV422" s="33"/>
      <c r="BW422" s="33"/>
      <c r="BX422" s="33"/>
      <c r="BY422" s="33"/>
      <c r="BZ422" s="33"/>
      <c r="CA422" s="33"/>
      <c r="CB422" s="33"/>
      <c r="CC422" s="33"/>
      <c r="CD422" s="33"/>
      <c r="CE422" s="33"/>
      <c r="CF422" s="33"/>
      <c r="CG422" s="33"/>
      <c r="CH422" s="33"/>
      <c r="CI422" s="33"/>
      <c r="CJ422" s="33"/>
      <c r="CK422" s="33"/>
      <c r="CL422" s="33"/>
      <c r="CM422" s="33"/>
      <c r="CN422" s="33"/>
      <c r="CO422" s="33"/>
      <c r="CP422" s="33"/>
    </row>
    <row r="423" spans="1:94" x14ac:dyDescent="0.25">
      <c r="A423" s="84"/>
      <c r="M423" s="46"/>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3"/>
      <c r="BQ423" s="33"/>
      <c r="BR423" s="33"/>
      <c r="BS423" s="33"/>
      <c r="BT423" s="33"/>
      <c r="BU423" s="33"/>
      <c r="BV423" s="33"/>
      <c r="BW423" s="33"/>
      <c r="BX423" s="33"/>
      <c r="BY423" s="33"/>
      <c r="BZ423" s="33"/>
      <c r="CA423" s="33"/>
      <c r="CB423" s="33"/>
      <c r="CC423" s="33"/>
      <c r="CD423" s="33"/>
      <c r="CE423" s="33"/>
      <c r="CF423" s="33"/>
      <c r="CG423" s="33"/>
      <c r="CH423" s="33"/>
      <c r="CI423" s="33"/>
      <c r="CJ423" s="33"/>
      <c r="CK423" s="33"/>
      <c r="CL423" s="33"/>
      <c r="CM423" s="33"/>
      <c r="CN423" s="33"/>
      <c r="CO423" s="33"/>
      <c r="CP423" s="33"/>
    </row>
    <row r="424" spans="1:94" x14ac:dyDescent="0.25">
      <c r="A424" s="84"/>
      <c r="M424" s="46"/>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BM424" s="33"/>
      <c r="BN424" s="33"/>
      <c r="BO424" s="33"/>
      <c r="BP424" s="33"/>
      <c r="BQ424" s="33"/>
      <c r="BR424" s="33"/>
      <c r="BS424" s="33"/>
      <c r="BT424" s="33"/>
      <c r="BU424" s="33"/>
      <c r="BV424" s="33"/>
      <c r="BW424" s="33"/>
      <c r="BX424" s="33"/>
      <c r="BY424" s="33"/>
      <c r="BZ424" s="33"/>
      <c r="CA424" s="33"/>
      <c r="CB424" s="33"/>
      <c r="CC424" s="33"/>
      <c r="CD424" s="33"/>
      <c r="CE424" s="33"/>
      <c r="CF424" s="33"/>
      <c r="CG424" s="33"/>
      <c r="CH424" s="33"/>
      <c r="CI424" s="33"/>
      <c r="CJ424" s="33"/>
      <c r="CK424" s="33"/>
      <c r="CL424" s="33"/>
      <c r="CM424" s="33"/>
      <c r="CN424" s="33"/>
      <c r="CO424" s="33"/>
      <c r="CP424" s="33"/>
    </row>
    <row r="425" spans="1:94" x14ac:dyDescent="0.25">
      <c r="A425" s="84"/>
      <c r="M425" s="46"/>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c r="BM425" s="33"/>
      <c r="BN425" s="33"/>
      <c r="BO425" s="33"/>
      <c r="BP425" s="33"/>
      <c r="BQ425" s="33"/>
      <c r="BR425" s="33"/>
      <c r="BS425" s="33"/>
      <c r="BT425" s="33"/>
      <c r="BU425" s="33"/>
      <c r="BV425" s="33"/>
      <c r="BW425" s="33"/>
      <c r="BX425" s="33"/>
      <c r="BY425" s="33"/>
      <c r="BZ425" s="33"/>
      <c r="CA425" s="33"/>
      <c r="CB425" s="33"/>
      <c r="CC425" s="33"/>
      <c r="CD425" s="33"/>
      <c r="CE425" s="33"/>
      <c r="CF425" s="33"/>
      <c r="CG425" s="33"/>
      <c r="CH425" s="33"/>
      <c r="CI425" s="33"/>
      <c r="CJ425" s="33"/>
      <c r="CK425" s="33"/>
      <c r="CL425" s="33"/>
      <c r="CM425" s="33"/>
      <c r="CN425" s="33"/>
      <c r="CO425" s="33"/>
      <c r="CP425" s="33"/>
    </row>
    <row r="426" spans="1:94" x14ac:dyDescent="0.25">
      <c r="A426" s="84"/>
      <c r="M426" s="46"/>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3"/>
      <c r="BN426" s="33"/>
      <c r="BO426" s="33"/>
      <c r="BP426" s="33"/>
      <c r="BQ426" s="33"/>
      <c r="BR426" s="33"/>
      <c r="BS426" s="33"/>
      <c r="BT426" s="33"/>
      <c r="BU426" s="33"/>
      <c r="BV426" s="33"/>
      <c r="BW426" s="33"/>
      <c r="BX426" s="33"/>
      <c r="BY426" s="33"/>
      <c r="BZ426" s="33"/>
      <c r="CA426" s="33"/>
      <c r="CB426" s="33"/>
      <c r="CC426" s="33"/>
      <c r="CD426" s="33"/>
      <c r="CE426" s="33"/>
      <c r="CF426" s="33"/>
      <c r="CG426" s="33"/>
      <c r="CH426" s="33"/>
      <c r="CI426" s="33"/>
      <c r="CJ426" s="33"/>
      <c r="CK426" s="33"/>
      <c r="CL426" s="33"/>
      <c r="CM426" s="33"/>
      <c r="CN426" s="33"/>
      <c r="CO426" s="33"/>
      <c r="CP426" s="33"/>
    </row>
    <row r="427" spans="1:94" x14ac:dyDescent="0.25">
      <c r="A427" s="84"/>
      <c r="M427" s="46"/>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c r="CP427" s="33"/>
    </row>
    <row r="428" spans="1:94" x14ac:dyDescent="0.25">
      <c r="A428" s="84"/>
      <c r="M428" s="46"/>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BM428" s="33"/>
      <c r="BN428" s="33"/>
      <c r="BO428" s="33"/>
      <c r="BP428" s="33"/>
      <c r="BQ428" s="33"/>
      <c r="BR428" s="33"/>
      <c r="BS428" s="33"/>
      <c r="BT428" s="33"/>
      <c r="BU428" s="33"/>
      <c r="BV428" s="33"/>
      <c r="BW428" s="33"/>
      <c r="BX428" s="33"/>
      <c r="BY428" s="33"/>
      <c r="BZ428" s="33"/>
      <c r="CA428" s="33"/>
      <c r="CB428" s="33"/>
      <c r="CC428" s="33"/>
      <c r="CD428" s="33"/>
      <c r="CE428" s="33"/>
      <c r="CF428" s="33"/>
      <c r="CG428" s="33"/>
      <c r="CH428" s="33"/>
      <c r="CI428" s="33"/>
      <c r="CJ428" s="33"/>
      <c r="CK428" s="33"/>
      <c r="CL428" s="33"/>
      <c r="CM428" s="33"/>
      <c r="CN428" s="33"/>
      <c r="CO428" s="33"/>
      <c r="CP428" s="33"/>
    </row>
    <row r="429" spans="1:94" x14ac:dyDescent="0.25">
      <c r="A429" s="84"/>
      <c r="M429" s="46"/>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3"/>
      <c r="BN429" s="33"/>
      <c r="BO429" s="33"/>
      <c r="BP429" s="33"/>
      <c r="BQ429" s="33"/>
      <c r="BR429" s="33"/>
      <c r="BS429" s="33"/>
      <c r="BT429" s="33"/>
      <c r="BU429" s="33"/>
      <c r="BV429" s="33"/>
      <c r="BW429" s="33"/>
      <c r="BX429" s="33"/>
      <c r="BY429" s="33"/>
      <c r="BZ429" s="33"/>
      <c r="CA429" s="33"/>
      <c r="CB429" s="33"/>
      <c r="CC429" s="33"/>
      <c r="CD429" s="33"/>
      <c r="CE429" s="33"/>
      <c r="CF429" s="33"/>
      <c r="CG429" s="33"/>
      <c r="CH429" s="33"/>
      <c r="CI429" s="33"/>
      <c r="CJ429" s="33"/>
      <c r="CK429" s="33"/>
      <c r="CL429" s="33"/>
      <c r="CM429" s="33"/>
      <c r="CN429" s="33"/>
      <c r="CO429" s="33"/>
      <c r="CP429" s="33"/>
    </row>
    <row r="430" spans="1:94" x14ac:dyDescent="0.25">
      <c r="A430" s="84"/>
      <c r="M430" s="46"/>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3"/>
      <c r="BF430" s="33"/>
      <c r="BG430" s="33"/>
      <c r="BH430" s="33"/>
      <c r="BI430" s="33"/>
      <c r="BJ430" s="33"/>
      <c r="BK430" s="33"/>
      <c r="BL430" s="33"/>
      <c r="BM430" s="33"/>
      <c r="BN430" s="33"/>
      <c r="BO430" s="33"/>
      <c r="BP430" s="33"/>
      <c r="BQ430" s="33"/>
      <c r="BR430" s="33"/>
      <c r="BS430" s="33"/>
      <c r="BT430" s="33"/>
      <c r="BU430" s="33"/>
      <c r="BV430" s="33"/>
      <c r="BW430" s="33"/>
      <c r="BX430" s="33"/>
      <c r="BY430" s="33"/>
      <c r="BZ430" s="33"/>
      <c r="CA430" s="33"/>
      <c r="CB430" s="33"/>
      <c r="CC430" s="33"/>
      <c r="CD430" s="33"/>
      <c r="CE430" s="33"/>
      <c r="CF430" s="33"/>
      <c r="CG430" s="33"/>
      <c r="CH430" s="33"/>
      <c r="CI430" s="33"/>
      <c r="CJ430" s="33"/>
      <c r="CK430" s="33"/>
      <c r="CL430" s="33"/>
      <c r="CM430" s="33"/>
      <c r="CN430" s="33"/>
      <c r="CO430" s="33"/>
      <c r="CP430" s="33"/>
    </row>
    <row r="431" spans="1:94" x14ac:dyDescent="0.25">
      <c r="A431" s="84"/>
      <c r="M431" s="46"/>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3"/>
      <c r="BF431" s="33"/>
      <c r="BG431" s="33"/>
      <c r="BH431" s="33"/>
      <c r="BI431" s="33"/>
      <c r="BJ431" s="33"/>
      <c r="BK431" s="33"/>
      <c r="BL431" s="33"/>
      <c r="BM431" s="33"/>
      <c r="BN431" s="33"/>
      <c r="BO431" s="33"/>
      <c r="BP431" s="33"/>
      <c r="BQ431" s="33"/>
      <c r="BR431" s="33"/>
      <c r="BS431" s="33"/>
      <c r="BT431" s="33"/>
      <c r="BU431" s="33"/>
      <c r="BV431" s="33"/>
      <c r="BW431" s="33"/>
      <c r="BX431" s="33"/>
      <c r="BY431" s="33"/>
      <c r="BZ431" s="33"/>
      <c r="CA431" s="33"/>
      <c r="CB431" s="33"/>
      <c r="CC431" s="33"/>
      <c r="CD431" s="33"/>
      <c r="CE431" s="33"/>
      <c r="CF431" s="33"/>
      <c r="CG431" s="33"/>
      <c r="CH431" s="33"/>
      <c r="CI431" s="33"/>
      <c r="CJ431" s="33"/>
      <c r="CK431" s="33"/>
      <c r="CL431" s="33"/>
      <c r="CM431" s="33"/>
      <c r="CN431" s="33"/>
      <c r="CO431" s="33"/>
      <c r="CP431" s="33"/>
    </row>
    <row r="432" spans="1:94" x14ac:dyDescent="0.25">
      <c r="A432" s="84"/>
      <c r="M432" s="46"/>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c r="BN432" s="33"/>
      <c r="BO432" s="33"/>
      <c r="BP432" s="33"/>
      <c r="BQ432" s="33"/>
      <c r="BR432" s="33"/>
      <c r="BS432" s="33"/>
      <c r="BT432" s="33"/>
      <c r="BU432" s="33"/>
      <c r="BV432" s="33"/>
      <c r="BW432" s="33"/>
      <c r="BX432" s="33"/>
      <c r="BY432" s="33"/>
      <c r="BZ432" s="33"/>
      <c r="CA432" s="33"/>
      <c r="CB432" s="33"/>
      <c r="CC432" s="33"/>
      <c r="CD432" s="33"/>
      <c r="CE432" s="33"/>
      <c r="CF432" s="33"/>
      <c r="CG432" s="33"/>
      <c r="CH432" s="33"/>
      <c r="CI432" s="33"/>
      <c r="CJ432" s="33"/>
      <c r="CK432" s="33"/>
      <c r="CL432" s="33"/>
      <c r="CM432" s="33"/>
      <c r="CN432" s="33"/>
      <c r="CO432" s="33"/>
      <c r="CP432" s="33"/>
    </row>
    <row r="433" spans="1:94" x14ac:dyDescent="0.25">
      <c r="A433" s="84"/>
      <c r="M433" s="46"/>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BO433" s="33"/>
      <c r="BP433" s="33"/>
      <c r="BQ433" s="33"/>
      <c r="BR433" s="33"/>
      <c r="BS433" s="33"/>
      <c r="BT433" s="33"/>
      <c r="BU433" s="33"/>
      <c r="BV433" s="33"/>
      <c r="BW433" s="33"/>
      <c r="BX433" s="33"/>
      <c r="BY433" s="33"/>
      <c r="BZ433" s="33"/>
      <c r="CA433" s="33"/>
      <c r="CB433" s="33"/>
      <c r="CC433" s="33"/>
      <c r="CD433" s="33"/>
      <c r="CE433" s="33"/>
      <c r="CF433" s="33"/>
      <c r="CG433" s="33"/>
      <c r="CH433" s="33"/>
      <c r="CI433" s="33"/>
      <c r="CJ433" s="33"/>
      <c r="CK433" s="33"/>
      <c r="CL433" s="33"/>
      <c r="CM433" s="33"/>
      <c r="CN433" s="33"/>
      <c r="CO433" s="33"/>
      <c r="CP433" s="33"/>
    </row>
    <row r="434" spans="1:94" x14ac:dyDescent="0.25">
      <c r="A434" s="84"/>
      <c r="M434" s="46"/>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3"/>
      <c r="BN434" s="33"/>
      <c r="BO434" s="33"/>
      <c r="BP434" s="33"/>
      <c r="BQ434" s="33"/>
      <c r="BR434" s="33"/>
      <c r="BS434" s="33"/>
      <c r="BT434" s="33"/>
      <c r="BU434" s="33"/>
      <c r="BV434" s="33"/>
      <c r="BW434" s="33"/>
      <c r="BX434" s="33"/>
      <c r="BY434" s="33"/>
      <c r="BZ434" s="33"/>
      <c r="CA434" s="33"/>
      <c r="CB434" s="33"/>
      <c r="CC434" s="33"/>
      <c r="CD434" s="33"/>
      <c r="CE434" s="33"/>
      <c r="CF434" s="33"/>
      <c r="CG434" s="33"/>
      <c r="CH434" s="33"/>
      <c r="CI434" s="33"/>
      <c r="CJ434" s="33"/>
      <c r="CK434" s="33"/>
      <c r="CL434" s="33"/>
      <c r="CM434" s="33"/>
      <c r="CN434" s="33"/>
      <c r="CO434" s="33"/>
      <c r="CP434" s="33"/>
    </row>
    <row r="435" spans="1:94" x14ac:dyDescent="0.25">
      <c r="A435" s="84"/>
      <c r="M435" s="46"/>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3"/>
      <c r="BN435" s="33"/>
      <c r="BO435" s="33"/>
      <c r="BP435" s="33"/>
      <c r="BQ435" s="33"/>
      <c r="BR435" s="33"/>
      <c r="BS435" s="33"/>
      <c r="BT435" s="33"/>
      <c r="BU435" s="33"/>
      <c r="BV435" s="33"/>
      <c r="BW435" s="33"/>
      <c r="BX435" s="33"/>
      <c r="BY435" s="33"/>
      <c r="BZ435" s="33"/>
      <c r="CA435" s="33"/>
      <c r="CB435" s="33"/>
      <c r="CC435" s="33"/>
      <c r="CD435" s="33"/>
      <c r="CE435" s="33"/>
      <c r="CF435" s="33"/>
      <c r="CG435" s="33"/>
      <c r="CH435" s="33"/>
      <c r="CI435" s="33"/>
      <c r="CJ435" s="33"/>
      <c r="CK435" s="33"/>
      <c r="CL435" s="33"/>
      <c r="CM435" s="33"/>
      <c r="CN435" s="33"/>
      <c r="CO435" s="33"/>
      <c r="CP435" s="33"/>
    </row>
    <row r="436" spans="1:94" x14ac:dyDescent="0.25">
      <c r="A436" s="84"/>
      <c r="M436" s="46"/>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c r="BQ436" s="33"/>
      <c r="BR436" s="33"/>
      <c r="BS436" s="33"/>
      <c r="BT436" s="33"/>
      <c r="BU436" s="33"/>
      <c r="BV436" s="33"/>
      <c r="BW436" s="33"/>
      <c r="BX436" s="33"/>
      <c r="BY436" s="33"/>
      <c r="BZ436" s="33"/>
      <c r="CA436" s="33"/>
      <c r="CB436" s="33"/>
      <c r="CC436" s="33"/>
      <c r="CD436" s="33"/>
      <c r="CE436" s="33"/>
      <c r="CF436" s="33"/>
      <c r="CG436" s="33"/>
      <c r="CH436" s="33"/>
      <c r="CI436" s="33"/>
      <c r="CJ436" s="33"/>
      <c r="CK436" s="33"/>
      <c r="CL436" s="33"/>
      <c r="CM436" s="33"/>
      <c r="CN436" s="33"/>
      <c r="CO436" s="33"/>
      <c r="CP436" s="33"/>
    </row>
    <row r="437" spans="1:94" x14ac:dyDescent="0.25">
      <c r="A437" s="84"/>
      <c r="M437" s="46"/>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3"/>
      <c r="BN437" s="33"/>
      <c r="BO437" s="33"/>
      <c r="BP437" s="33"/>
      <c r="BQ437" s="33"/>
      <c r="BR437" s="33"/>
      <c r="BS437" s="33"/>
      <c r="BT437" s="33"/>
      <c r="BU437" s="33"/>
      <c r="BV437" s="33"/>
      <c r="BW437" s="33"/>
      <c r="BX437" s="33"/>
      <c r="BY437" s="33"/>
      <c r="BZ437" s="33"/>
      <c r="CA437" s="33"/>
      <c r="CB437" s="33"/>
      <c r="CC437" s="33"/>
      <c r="CD437" s="33"/>
      <c r="CE437" s="33"/>
      <c r="CF437" s="33"/>
      <c r="CG437" s="33"/>
      <c r="CH437" s="33"/>
      <c r="CI437" s="33"/>
      <c r="CJ437" s="33"/>
      <c r="CK437" s="33"/>
      <c r="CL437" s="33"/>
      <c r="CM437" s="33"/>
      <c r="CN437" s="33"/>
      <c r="CO437" s="33"/>
      <c r="CP437" s="33"/>
    </row>
    <row r="438" spans="1:94" x14ac:dyDescent="0.25">
      <c r="A438" s="84"/>
      <c r="M438" s="46"/>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3"/>
      <c r="BN438" s="33"/>
      <c r="BO438" s="33"/>
      <c r="BP438" s="33"/>
      <c r="BQ438" s="33"/>
      <c r="BR438" s="33"/>
      <c r="BS438" s="33"/>
      <c r="BT438" s="33"/>
      <c r="BU438" s="33"/>
      <c r="BV438" s="33"/>
      <c r="BW438" s="33"/>
      <c r="BX438" s="33"/>
      <c r="BY438" s="33"/>
      <c r="BZ438" s="33"/>
      <c r="CA438" s="33"/>
      <c r="CB438" s="33"/>
      <c r="CC438" s="33"/>
      <c r="CD438" s="33"/>
      <c r="CE438" s="33"/>
      <c r="CF438" s="33"/>
      <c r="CG438" s="33"/>
      <c r="CH438" s="33"/>
      <c r="CI438" s="33"/>
      <c r="CJ438" s="33"/>
      <c r="CK438" s="33"/>
      <c r="CL438" s="33"/>
      <c r="CM438" s="33"/>
      <c r="CN438" s="33"/>
      <c r="CO438" s="33"/>
      <c r="CP438" s="33"/>
    </row>
    <row r="439" spans="1:94" x14ac:dyDescent="0.25">
      <c r="A439" s="84"/>
      <c r="M439" s="46"/>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3"/>
      <c r="BN439" s="33"/>
      <c r="BO439" s="33"/>
      <c r="BP439" s="33"/>
      <c r="BQ439" s="33"/>
      <c r="BR439" s="33"/>
      <c r="BS439" s="33"/>
      <c r="BT439" s="33"/>
      <c r="BU439" s="33"/>
      <c r="BV439" s="33"/>
      <c r="BW439" s="33"/>
      <c r="BX439" s="33"/>
      <c r="BY439" s="33"/>
      <c r="BZ439" s="33"/>
      <c r="CA439" s="33"/>
      <c r="CB439" s="33"/>
      <c r="CC439" s="33"/>
      <c r="CD439" s="33"/>
      <c r="CE439" s="33"/>
      <c r="CF439" s="33"/>
      <c r="CG439" s="33"/>
      <c r="CH439" s="33"/>
      <c r="CI439" s="33"/>
      <c r="CJ439" s="33"/>
      <c r="CK439" s="33"/>
      <c r="CL439" s="33"/>
      <c r="CM439" s="33"/>
      <c r="CN439" s="33"/>
      <c r="CO439" s="33"/>
      <c r="CP439" s="33"/>
    </row>
    <row r="440" spans="1:94" x14ac:dyDescent="0.25">
      <c r="A440" s="84"/>
      <c r="M440" s="46"/>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3"/>
      <c r="BN440" s="33"/>
      <c r="BO440" s="33"/>
      <c r="BP440" s="33"/>
      <c r="BQ440" s="33"/>
      <c r="BR440" s="33"/>
      <c r="BS440" s="33"/>
      <c r="BT440" s="33"/>
      <c r="BU440" s="33"/>
      <c r="BV440" s="33"/>
      <c r="BW440" s="33"/>
      <c r="BX440" s="33"/>
      <c r="BY440" s="33"/>
      <c r="BZ440" s="33"/>
      <c r="CA440" s="33"/>
      <c r="CB440" s="33"/>
      <c r="CC440" s="33"/>
      <c r="CD440" s="33"/>
      <c r="CE440" s="33"/>
      <c r="CF440" s="33"/>
      <c r="CG440" s="33"/>
      <c r="CH440" s="33"/>
      <c r="CI440" s="33"/>
      <c r="CJ440" s="33"/>
      <c r="CK440" s="33"/>
      <c r="CL440" s="33"/>
      <c r="CM440" s="33"/>
      <c r="CN440" s="33"/>
      <c r="CO440" s="33"/>
      <c r="CP440" s="33"/>
    </row>
    <row r="441" spans="1:94" x14ac:dyDescent="0.25">
      <c r="A441" s="84"/>
      <c r="M441" s="46"/>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3"/>
      <c r="BN441" s="33"/>
      <c r="BO441" s="33"/>
      <c r="BP441" s="33"/>
      <c r="BQ441" s="33"/>
      <c r="BR441" s="33"/>
      <c r="BS441" s="33"/>
      <c r="BT441" s="33"/>
      <c r="BU441" s="33"/>
      <c r="BV441" s="33"/>
      <c r="BW441" s="33"/>
      <c r="BX441" s="33"/>
      <c r="BY441" s="33"/>
      <c r="BZ441" s="33"/>
      <c r="CA441" s="33"/>
      <c r="CB441" s="33"/>
      <c r="CC441" s="33"/>
      <c r="CD441" s="33"/>
      <c r="CE441" s="33"/>
      <c r="CF441" s="33"/>
      <c r="CG441" s="33"/>
      <c r="CH441" s="33"/>
      <c r="CI441" s="33"/>
      <c r="CJ441" s="33"/>
      <c r="CK441" s="33"/>
      <c r="CL441" s="33"/>
      <c r="CM441" s="33"/>
      <c r="CN441" s="33"/>
      <c r="CO441" s="33"/>
      <c r="CP441" s="33"/>
    </row>
    <row r="442" spans="1:94" x14ac:dyDescent="0.25">
      <c r="A442" s="84"/>
      <c r="M442" s="46"/>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3"/>
      <c r="BN442" s="33"/>
      <c r="BO442" s="33"/>
      <c r="BP442" s="33"/>
      <c r="BQ442" s="33"/>
      <c r="BR442" s="33"/>
      <c r="BS442" s="33"/>
      <c r="BT442" s="33"/>
      <c r="BU442" s="33"/>
      <c r="BV442" s="33"/>
      <c r="BW442" s="33"/>
      <c r="BX442" s="33"/>
      <c r="BY442" s="33"/>
      <c r="BZ442" s="33"/>
      <c r="CA442" s="33"/>
      <c r="CB442" s="33"/>
      <c r="CC442" s="33"/>
      <c r="CD442" s="33"/>
      <c r="CE442" s="33"/>
      <c r="CF442" s="33"/>
      <c r="CG442" s="33"/>
      <c r="CH442" s="33"/>
      <c r="CI442" s="33"/>
      <c r="CJ442" s="33"/>
      <c r="CK442" s="33"/>
      <c r="CL442" s="33"/>
      <c r="CM442" s="33"/>
      <c r="CN442" s="33"/>
      <c r="CO442" s="33"/>
      <c r="CP442" s="33"/>
    </row>
    <row r="443" spans="1:94" x14ac:dyDescent="0.25">
      <c r="A443" s="84"/>
      <c r="M443" s="46"/>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c r="BN443" s="33"/>
      <c r="BO443" s="33"/>
      <c r="BP443" s="33"/>
      <c r="BQ443" s="33"/>
      <c r="BR443" s="33"/>
      <c r="BS443" s="33"/>
      <c r="BT443" s="33"/>
      <c r="BU443" s="33"/>
      <c r="BV443" s="33"/>
      <c r="BW443" s="33"/>
      <c r="BX443" s="33"/>
      <c r="BY443" s="33"/>
      <c r="BZ443" s="33"/>
      <c r="CA443" s="33"/>
      <c r="CB443" s="33"/>
      <c r="CC443" s="33"/>
      <c r="CD443" s="33"/>
      <c r="CE443" s="33"/>
      <c r="CF443" s="33"/>
      <c r="CG443" s="33"/>
      <c r="CH443" s="33"/>
      <c r="CI443" s="33"/>
      <c r="CJ443" s="33"/>
      <c r="CK443" s="33"/>
      <c r="CL443" s="33"/>
      <c r="CM443" s="33"/>
      <c r="CN443" s="33"/>
      <c r="CO443" s="33"/>
      <c r="CP443" s="33"/>
    </row>
    <row r="444" spans="1:94" x14ac:dyDescent="0.25">
      <c r="A444" s="84"/>
      <c r="M444" s="46"/>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3"/>
      <c r="BN444" s="33"/>
      <c r="BO444" s="33"/>
      <c r="BP444" s="33"/>
      <c r="BQ444" s="33"/>
      <c r="BR444" s="33"/>
      <c r="BS444" s="33"/>
      <c r="BT444" s="33"/>
      <c r="BU444" s="33"/>
      <c r="BV444" s="33"/>
      <c r="BW444" s="33"/>
      <c r="BX444" s="33"/>
      <c r="BY444" s="33"/>
      <c r="BZ444" s="33"/>
      <c r="CA444" s="33"/>
      <c r="CB444" s="33"/>
      <c r="CC444" s="33"/>
      <c r="CD444" s="33"/>
      <c r="CE444" s="33"/>
      <c r="CF444" s="33"/>
      <c r="CG444" s="33"/>
      <c r="CH444" s="33"/>
      <c r="CI444" s="33"/>
      <c r="CJ444" s="33"/>
      <c r="CK444" s="33"/>
      <c r="CL444" s="33"/>
      <c r="CM444" s="33"/>
      <c r="CN444" s="33"/>
      <c r="CO444" s="33"/>
      <c r="CP444" s="33"/>
    </row>
    <row r="445" spans="1:94" x14ac:dyDescent="0.25">
      <c r="A445" s="84"/>
      <c r="M445" s="46"/>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3"/>
      <c r="BN445" s="33"/>
      <c r="BO445" s="33"/>
      <c r="BP445" s="33"/>
      <c r="BQ445" s="33"/>
      <c r="BR445" s="33"/>
      <c r="BS445" s="33"/>
      <c r="BT445" s="33"/>
      <c r="BU445" s="33"/>
      <c r="BV445" s="33"/>
      <c r="BW445" s="33"/>
      <c r="BX445" s="33"/>
      <c r="BY445" s="33"/>
      <c r="BZ445" s="33"/>
      <c r="CA445" s="33"/>
      <c r="CB445" s="33"/>
      <c r="CC445" s="33"/>
      <c r="CD445" s="33"/>
      <c r="CE445" s="33"/>
      <c r="CF445" s="33"/>
      <c r="CG445" s="33"/>
      <c r="CH445" s="33"/>
      <c r="CI445" s="33"/>
      <c r="CJ445" s="33"/>
      <c r="CK445" s="33"/>
      <c r="CL445" s="33"/>
      <c r="CM445" s="33"/>
      <c r="CN445" s="33"/>
      <c r="CO445" s="33"/>
      <c r="CP445" s="33"/>
    </row>
    <row r="446" spans="1:94" x14ac:dyDescent="0.25">
      <c r="A446" s="84"/>
      <c r="M446" s="46"/>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3"/>
      <c r="BN446" s="33"/>
      <c r="BO446" s="33"/>
      <c r="BP446" s="33"/>
      <c r="BQ446" s="33"/>
      <c r="BR446" s="33"/>
      <c r="BS446" s="33"/>
      <c r="BT446" s="33"/>
      <c r="BU446" s="33"/>
      <c r="BV446" s="33"/>
      <c r="BW446" s="33"/>
      <c r="BX446" s="33"/>
      <c r="BY446" s="33"/>
      <c r="BZ446" s="33"/>
      <c r="CA446" s="33"/>
      <c r="CB446" s="33"/>
      <c r="CC446" s="33"/>
      <c r="CD446" s="33"/>
      <c r="CE446" s="33"/>
      <c r="CF446" s="33"/>
      <c r="CG446" s="33"/>
      <c r="CH446" s="33"/>
      <c r="CI446" s="33"/>
      <c r="CJ446" s="33"/>
      <c r="CK446" s="33"/>
      <c r="CL446" s="33"/>
      <c r="CM446" s="33"/>
      <c r="CN446" s="33"/>
      <c r="CO446" s="33"/>
      <c r="CP446" s="33"/>
    </row>
    <row r="447" spans="1:94" x14ac:dyDescent="0.25">
      <c r="A447" s="84"/>
      <c r="M447" s="46"/>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3"/>
      <c r="BN447" s="33"/>
      <c r="BO447" s="33"/>
      <c r="BP447" s="33"/>
      <c r="BQ447" s="33"/>
      <c r="BR447" s="33"/>
      <c r="BS447" s="33"/>
      <c r="BT447" s="33"/>
      <c r="BU447" s="33"/>
      <c r="BV447" s="33"/>
      <c r="BW447" s="33"/>
      <c r="BX447" s="33"/>
      <c r="BY447" s="33"/>
      <c r="BZ447" s="33"/>
      <c r="CA447" s="33"/>
      <c r="CB447" s="33"/>
      <c r="CC447" s="33"/>
      <c r="CD447" s="33"/>
      <c r="CE447" s="33"/>
      <c r="CF447" s="33"/>
      <c r="CG447" s="33"/>
      <c r="CH447" s="33"/>
      <c r="CI447" s="33"/>
      <c r="CJ447" s="33"/>
      <c r="CK447" s="33"/>
      <c r="CL447" s="33"/>
      <c r="CM447" s="33"/>
      <c r="CN447" s="33"/>
      <c r="CO447" s="33"/>
      <c r="CP447" s="33"/>
    </row>
    <row r="448" spans="1:94" x14ac:dyDescent="0.25">
      <c r="A448" s="84"/>
      <c r="M448" s="46"/>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3"/>
      <c r="BN448" s="33"/>
      <c r="BO448" s="33"/>
      <c r="BP448" s="33"/>
      <c r="BQ448" s="33"/>
      <c r="BR448" s="33"/>
      <c r="BS448" s="33"/>
      <c r="BT448" s="33"/>
      <c r="BU448" s="33"/>
      <c r="BV448" s="33"/>
      <c r="BW448" s="33"/>
      <c r="BX448" s="33"/>
      <c r="BY448" s="33"/>
      <c r="BZ448" s="33"/>
      <c r="CA448" s="33"/>
      <c r="CB448" s="33"/>
      <c r="CC448" s="33"/>
      <c r="CD448" s="33"/>
      <c r="CE448" s="33"/>
      <c r="CF448" s="33"/>
      <c r="CG448" s="33"/>
      <c r="CH448" s="33"/>
      <c r="CI448" s="33"/>
      <c r="CJ448" s="33"/>
      <c r="CK448" s="33"/>
      <c r="CL448" s="33"/>
      <c r="CM448" s="33"/>
      <c r="CN448" s="33"/>
      <c r="CO448" s="33"/>
      <c r="CP448" s="33"/>
    </row>
    <row r="449" spans="1:94" x14ac:dyDescent="0.25">
      <c r="A449" s="84"/>
      <c r="M449" s="46"/>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c r="BM449" s="33"/>
      <c r="BN449" s="33"/>
      <c r="BO449" s="33"/>
      <c r="BP449" s="33"/>
      <c r="BQ449" s="33"/>
      <c r="BR449" s="33"/>
      <c r="BS449" s="33"/>
      <c r="BT449" s="33"/>
      <c r="BU449" s="33"/>
      <c r="BV449" s="33"/>
      <c r="BW449" s="33"/>
      <c r="BX449" s="33"/>
      <c r="BY449" s="33"/>
      <c r="BZ449" s="33"/>
      <c r="CA449" s="33"/>
      <c r="CB449" s="33"/>
      <c r="CC449" s="33"/>
      <c r="CD449" s="33"/>
      <c r="CE449" s="33"/>
      <c r="CF449" s="33"/>
      <c r="CG449" s="33"/>
      <c r="CH449" s="33"/>
      <c r="CI449" s="33"/>
      <c r="CJ449" s="33"/>
      <c r="CK449" s="33"/>
      <c r="CL449" s="33"/>
      <c r="CM449" s="33"/>
      <c r="CN449" s="33"/>
      <c r="CO449" s="33"/>
      <c r="CP449" s="33"/>
    </row>
    <row r="450" spans="1:94" x14ac:dyDescent="0.25">
      <c r="A450" s="84"/>
      <c r="M450" s="46"/>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3"/>
      <c r="BF450" s="33"/>
      <c r="BG450" s="33"/>
      <c r="BH450" s="33"/>
      <c r="BI450" s="33"/>
      <c r="BJ450" s="33"/>
      <c r="BK450" s="33"/>
      <c r="BL450" s="33"/>
      <c r="BM450" s="33"/>
      <c r="BN450" s="33"/>
      <c r="BO450" s="33"/>
      <c r="BP450" s="33"/>
      <c r="BQ450" s="33"/>
      <c r="BR450" s="33"/>
      <c r="BS450" s="33"/>
      <c r="BT450" s="33"/>
      <c r="BU450" s="33"/>
      <c r="BV450" s="33"/>
      <c r="BW450" s="33"/>
      <c r="BX450" s="33"/>
      <c r="BY450" s="33"/>
      <c r="BZ450" s="33"/>
      <c r="CA450" s="33"/>
      <c r="CB450" s="33"/>
      <c r="CC450" s="33"/>
      <c r="CD450" s="33"/>
      <c r="CE450" s="33"/>
      <c r="CF450" s="33"/>
      <c r="CG450" s="33"/>
      <c r="CH450" s="33"/>
      <c r="CI450" s="33"/>
      <c r="CJ450" s="33"/>
      <c r="CK450" s="33"/>
      <c r="CL450" s="33"/>
      <c r="CM450" s="33"/>
      <c r="CN450" s="33"/>
      <c r="CO450" s="33"/>
      <c r="CP450" s="33"/>
    </row>
    <row r="451" spans="1:94" x14ac:dyDescent="0.25">
      <c r="A451" s="84"/>
      <c r="M451" s="46"/>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3"/>
      <c r="BF451" s="33"/>
      <c r="BG451" s="33"/>
      <c r="BH451" s="33"/>
      <c r="BI451" s="33"/>
      <c r="BJ451" s="33"/>
      <c r="BK451" s="33"/>
      <c r="BL451" s="33"/>
      <c r="BM451" s="33"/>
      <c r="BN451" s="33"/>
      <c r="BO451" s="33"/>
      <c r="BP451" s="33"/>
      <c r="BQ451" s="33"/>
      <c r="BR451" s="33"/>
      <c r="BS451" s="33"/>
      <c r="BT451" s="33"/>
      <c r="BU451" s="33"/>
      <c r="BV451" s="33"/>
      <c r="BW451" s="33"/>
      <c r="BX451" s="33"/>
      <c r="BY451" s="33"/>
      <c r="BZ451" s="33"/>
      <c r="CA451" s="33"/>
      <c r="CB451" s="33"/>
      <c r="CC451" s="33"/>
      <c r="CD451" s="33"/>
      <c r="CE451" s="33"/>
      <c r="CF451" s="33"/>
      <c r="CG451" s="33"/>
      <c r="CH451" s="33"/>
      <c r="CI451" s="33"/>
      <c r="CJ451" s="33"/>
      <c r="CK451" s="33"/>
      <c r="CL451" s="33"/>
      <c r="CM451" s="33"/>
      <c r="CN451" s="33"/>
      <c r="CO451" s="33"/>
      <c r="CP451" s="33"/>
    </row>
    <row r="452" spans="1:94" x14ac:dyDescent="0.25">
      <c r="A452" s="84"/>
      <c r="M452" s="46"/>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BM452" s="33"/>
      <c r="BN452" s="33"/>
      <c r="BO452" s="33"/>
      <c r="BP452" s="33"/>
      <c r="BQ452" s="33"/>
      <c r="BR452" s="33"/>
      <c r="BS452" s="33"/>
      <c r="BT452" s="33"/>
      <c r="BU452" s="33"/>
      <c r="BV452" s="33"/>
      <c r="BW452" s="33"/>
      <c r="BX452" s="33"/>
      <c r="BY452" s="33"/>
      <c r="BZ452" s="33"/>
      <c r="CA452" s="33"/>
      <c r="CB452" s="33"/>
      <c r="CC452" s="33"/>
      <c r="CD452" s="33"/>
      <c r="CE452" s="33"/>
      <c r="CF452" s="33"/>
      <c r="CG452" s="33"/>
      <c r="CH452" s="33"/>
      <c r="CI452" s="33"/>
      <c r="CJ452" s="33"/>
      <c r="CK452" s="33"/>
      <c r="CL452" s="33"/>
      <c r="CM452" s="33"/>
      <c r="CN452" s="33"/>
      <c r="CO452" s="33"/>
      <c r="CP452" s="33"/>
    </row>
    <row r="453" spans="1:94" x14ac:dyDescent="0.25">
      <c r="A453" s="84"/>
      <c r="M453" s="46"/>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BO453" s="33"/>
      <c r="BP453" s="33"/>
      <c r="BQ453" s="33"/>
      <c r="BR453" s="33"/>
      <c r="BS453" s="33"/>
      <c r="BT453" s="33"/>
      <c r="BU453" s="33"/>
      <c r="BV453" s="33"/>
      <c r="BW453" s="33"/>
      <c r="BX453" s="33"/>
      <c r="BY453" s="33"/>
      <c r="BZ453" s="33"/>
      <c r="CA453" s="33"/>
      <c r="CB453" s="33"/>
      <c r="CC453" s="33"/>
      <c r="CD453" s="33"/>
      <c r="CE453" s="33"/>
      <c r="CF453" s="33"/>
      <c r="CG453" s="33"/>
      <c r="CH453" s="33"/>
      <c r="CI453" s="33"/>
      <c r="CJ453" s="33"/>
      <c r="CK453" s="33"/>
      <c r="CL453" s="33"/>
      <c r="CM453" s="33"/>
      <c r="CN453" s="33"/>
      <c r="CO453" s="33"/>
      <c r="CP453" s="33"/>
    </row>
    <row r="454" spans="1:94" x14ac:dyDescent="0.25">
      <c r="A454" s="84"/>
      <c r="M454" s="46"/>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c r="BN454" s="33"/>
      <c r="BO454" s="33"/>
      <c r="BP454" s="33"/>
      <c r="BQ454" s="33"/>
      <c r="BR454" s="33"/>
      <c r="BS454" s="33"/>
      <c r="BT454" s="33"/>
      <c r="BU454" s="33"/>
      <c r="BV454" s="33"/>
      <c r="BW454" s="33"/>
      <c r="BX454" s="33"/>
      <c r="BY454" s="33"/>
      <c r="BZ454" s="33"/>
      <c r="CA454" s="33"/>
      <c r="CB454" s="33"/>
      <c r="CC454" s="33"/>
      <c r="CD454" s="33"/>
      <c r="CE454" s="33"/>
      <c r="CF454" s="33"/>
      <c r="CG454" s="33"/>
      <c r="CH454" s="33"/>
      <c r="CI454" s="33"/>
      <c r="CJ454" s="33"/>
      <c r="CK454" s="33"/>
      <c r="CL454" s="33"/>
      <c r="CM454" s="33"/>
      <c r="CN454" s="33"/>
      <c r="CO454" s="33"/>
      <c r="CP454" s="33"/>
    </row>
    <row r="455" spans="1:94" x14ac:dyDescent="0.25">
      <c r="A455" s="84"/>
      <c r="M455" s="46"/>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3"/>
      <c r="BN455" s="33"/>
      <c r="BO455" s="33"/>
      <c r="BP455" s="33"/>
      <c r="BQ455" s="33"/>
      <c r="BR455" s="33"/>
      <c r="BS455" s="33"/>
      <c r="BT455" s="33"/>
      <c r="BU455" s="33"/>
      <c r="BV455" s="33"/>
      <c r="BW455" s="33"/>
      <c r="BX455" s="33"/>
      <c r="BY455" s="33"/>
      <c r="BZ455" s="33"/>
      <c r="CA455" s="33"/>
      <c r="CB455" s="33"/>
      <c r="CC455" s="33"/>
      <c r="CD455" s="33"/>
      <c r="CE455" s="33"/>
      <c r="CF455" s="33"/>
      <c r="CG455" s="33"/>
      <c r="CH455" s="33"/>
      <c r="CI455" s="33"/>
      <c r="CJ455" s="33"/>
      <c r="CK455" s="33"/>
      <c r="CL455" s="33"/>
      <c r="CM455" s="33"/>
      <c r="CN455" s="33"/>
      <c r="CO455" s="33"/>
      <c r="CP455" s="33"/>
    </row>
    <row r="456" spans="1:94" x14ac:dyDescent="0.25">
      <c r="A456" s="84"/>
      <c r="M456" s="46"/>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c r="BP456" s="33"/>
      <c r="BQ456" s="33"/>
      <c r="BR456" s="33"/>
      <c r="BS456" s="33"/>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c r="CP456" s="33"/>
    </row>
    <row r="457" spans="1:94" x14ac:dyDescent="0.25">
      <c r="A457" s="84"/>
      <c r="M457" s="46"/>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c r="BM457" s="33"/>
      <c r="BN457" s="33"/>
      <c r="BO457" s="33"/>
      <c r="BP457" s="33"/>
      <c r="BQ457" s="33"/>
      <c r="BR457" s="33"/>
      <c r="BS457" s="33"/>
      <c r="BT457" s="33"/>
      <c r="BU457" s="33"/>
      <c r="BV457" s="33"/>
      <c r="BW457" s="33"/>
      <c r="BX457" s="33"/>
      <c r="BY457" s="33"/>
      <c r="BZ457" s="33"/>
      <c r="CA457" s="33"/>
      <c r="CB457" s="33"/>
      <c r="CC457" s="33"/>
      <c r="CD457" s="33"/>
      <c r="CE457" s="33"/>
      <c r="CF457" s="33"/>
      <c r="CG457" s="33"/>
      <c r="CH457" s="33"/>
      <c r="CI457" s="33"/>
      <c r="CJ457" s="33"/>
      <c r="CK457" s="33"/>
      <c r="CL457" s="33"/>
      <c r="CM457" s="33"/>
      <c r="CN457" s="33"/>
      <c r="CO457" s="33"/>
      <c r="CP457" s="33"/>
    </row>
    <row r="458" spans="1:94" x14ac:dyDescent="0.25">
      <c r="A458" s="84"/>
      <c r="M458" s="46"/>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c r="BM458" s="33"/>
      <c r="BN458" s="33"/>
      <c r="BO458" s="33"/>
      <c r="BP458" s="33"/>
      <c r="BQ458" s="33"/>
      <c r="BR458" s="33"/>
      <c r="BS458" s="33"/>
      <c r="BT458" s="33"/>
      <c r="BU458" s="33"/>
      <c r="BV458" s="33"/>
      <c r="BW458" s="33"/>
      <c r="BX458" s="33"/>
      <c r="BY458" s="33"/>
      <c r="BZ458" s="33"/>
      <c r="CA458" s="33"/>
      <c r="CB458" s="33"/>
      <c r="CC458" s="33"/>
      <c r="CD458" s="33"/>
      <c r="CE458" s="33"/>
      <c r="CF458" s="33"/>
      <c r="CG458" s="33"/>
      <c r="CH458" s="33"/>
      <c r="CI458" s="33"/>
      <c r="CJ458" s="33"/>
      <c r="CK458" s="33"/>
      <c r="CL458" s="33"/>
      <c r="CM458" s="33"/>
      <c r="CN458" s="33"/>
      <c r="CO458" s="33"/>
      <c r="CP458" s="33"/>
    </row>
    <row r="459" spans="1:94" x14ac:dyDescent="0.25">
      <c r="A459" s="84"/>
      <c r="M459" s="46"/>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J459" s="33"/>
      <c r="BK459" s="33"/>
      <c r="BL459" s="33"/>
      <c r="BM459" s="33"/>
      <c r="BN459" s="33"/>
      <c r="BO459" s="33"/>
      <c r="BP459" s="33"/>
      <c r="BQ459" s="33"/>
      <c r="BR459" s="33"/>
      <c r="BS459" s="33"/>
      <c r="BT459" s="33"/>
      <c r="BU459" s="33"/>
      <c r="BV459" s="33"/>
      <c r="BW459" s="33"/>
      <c r="BX459" s="33"/>
      <c r="BY459" s="33"/>
      <c r="BZ459" s="33"/>
      <c r="CA459" s="33"/>
      <c r="CB459" s="33"/>
      <c r="CC459" s="33"/>
      <c r="CD459" s="33"/>
      <c r="CE459" s="33"/>
      <c r="CF459" s="33"/>
      <c r="CG459" s="33"/>
      <c r="CH459" s="33"/>
      <c r="CI459" s="33"/>
      <c r="CJ459" s="33"/>
      <c r="CK459" s="33"/>
      <c r="CL459" s="33"/>
      <c r="CM459" s="33"/>
      <c r="CN459" s="33"/>
      <c r="CO459" s="33"/>
      <c r="CP459" s="33"/>
    </row>
    <row r="460" spans="1:94" x14ac:dyDescent="0.25">
      <c r="A460" s="84"/>
      <c r="M460" s="46"/>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c r="BM460" s="33"/>
      <c r="BN460" s="33"/>
      <c r="BO460" s="33"/>
      <c r="BP460" s="33"/>
      <c r="BQ460" s="33"/>
      <c r="BR460" s="33"/>
      <c r="BS460" s="33"/>
      <c r="BT460" s="33"/>
      <c r="BU460" s="33"/>
      <c r="BV460" s="33"/>
      <c r="BW460" s="33"/>
      <c r="BX460" s="33"/>
      <c r="BY460" s="33"/>
      <c r="BZ460" s="33"/>
      <c r="CA460" s="33"/>
      <c r="CB460" s="33"/>
      <c r="CC460" s="33"/>
      <c r="CD460" s="33"/>
      <c r="CE460" s="33"/>
      <c r="CF460" s="33"/>
      <c r="CG460" s="33"/>
      <c r="CH460" s="33"/>
      <c r="CI460" s="33"/>
      <c r="CJ460" s="33"/>
      <c r="CK460" s="33"/>
      <c r="CL460" s="33"/>
      <c r="CM460" s="33"/>
      <c r="CN460" s="33"/>
      <c r="CO460" s="33"/>
      <c r="CP460" s="33"/>
    </row>
    <row r="461" spans="1:94" x14ac:dyDescent="0.25">
      <c r="A461" s="84"/>
      <c r="M461" s="46"/>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c r="BM461" s="33"/>
      <c r="BN461" s="33"/>
      <c r="BO461" s="33"/>
      <c r="BP461" s="33"/>
      <c r="BQ461" s="33"/>
      <c r="BR461" s="33"/>
      <c r="BS461" s="33"/>
      <c r="BT461" s="33"/>
      <c r="BU461" s="33"/>
      <c r="BV461" s="33"/>
      <c r="BW461" s="33"/>
      <c r="BX461" s="33"/>
      <c r="BY461" s="33"/>
      <c r="BZ461" s="33"/>
      <c r="CA461" s="33"/>
      <c r="CB461" s="33"/>
      <c r="CC461" s="33"/>
      <c r="CD461" s="33"/>
      <c r="CE461" s="33"/>
      <c r="CF461" s="33"/>
      <c r="CG461" s="33"/>
      <c r="CH461" s="33"/>
      <c r="CI461" s="33"/>
      <c r="CJ461" s="33"/>
      <c r="CK461" s="33"/>
      <c r="CL461" s="33"/>
      <c r="CM461" s="33"/>
      <c r="CN461" s="33"/>
      <c r="CO461" s="33"/>
      <c r="CP461" s="33"/>
    </row>
    <row r="462" spans="1:94" x14ac:dyDescent="0.25">
      <c r="A462" s="84"/>
      <c r="M462" s="46"/>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BM462" s="33"/>
      <c r="BN462" s="33"/>
      <c r="BO462" s="33"/>
      <c r="BP462" s="33"/>
      <c r="BQ462" s="33"/>
      <c r="BR462" s="33"/>
      <c r="BS462" s="33"/>
      <c r="BT462" s="33"/>
      <c r="BU462" s="33"/>
      <c r="BV462" s="33"/>
      <c r="BW462" s="33"/>
      <c r="BX462" s="33"/>
      <c r="BY462" s="33"/>
      <c r="BZ462" s="33"/>
      <c r="CA462" s="33"/>
      <c r="CB462" s="33"/>
      <c r="CC462" s="33"/>
      <c r="CD462" s="33"/>
      <c r="CE462" s="33"/>
      <c r="CF462" s="33"/>
      <c r="CG462" s="33"/>
      <c r="CH462" s="33"/>
      <c r="CI462" s="33"/>
      <c r="CJ462" s="33"/>
      <c r="CK462" s="33"/>
      <c r="CL462" s="33"/>
      <c r="CM462" s="33"/>
      <c r="CN462" s="33"/>
      <c r="CO462" s="33"/>
      <c r="CP462" s="33"/>
    </row>
    <row r="463" spans="1:94" x14ac:dyDescent="0.25">
      <c r="A463" s="84"/>
      <c r="M463" s="46"/>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c r="BN463" s="33"/>
      <c r="BO463" s="33"/>
      <c r="BP463" s="33"/>
      <c r="BQ463" s="33"/>
      <c r="BR463" s="33"/>
      <c r="BS463" s="33"/>
      <c r="BT463" s="33"/>
      <c r="BU463" s="33"/>
      <c r="BV463" s="33"/>
      <c r="BW463" s="33"/>
      <c r="BX463" s="33"/>
      <c r="BY463" s="33"/>
      <c r="BZ463" s="33"/>
      <c r="CA463" s="33"/>
      <c r="CB463" s="33"/>
      <c r="CC463" s="33"/>
      <c r="CD463" s="33"/>
      <c r="CE463" s="33"/>
      <c r="CF463" s="33"/>
      <c r="CG463" s="33"/>
      <c r="CH463" s="33"/>
      <c r="CI463" s="33"/>
      <c r="CJ463" s="33"/>
      <c r="CK463" s="33"/>
      <c r="CL463" s="33"/>
      <c r="CM463" s="33"/>
      <c r="CN463" s="33"/>
      <c r="CO463" s="33"/>
      <c r="CP463" s="33"/>
    </row>
    <row r="464" spans="1:94" x14ac:dyDescent="0.25">
      <c r="A464" s="84"/>
      <c r="M464" s="46"/>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BM464" s="33"/>
      <c r="BN464" s="33"/>
      <c r="BO464" s="33"/>
      <c r="BP464" s="33"/>
      <c r="BQ464" s="33"/>
      <c r="BR464" s="33"/>
      <c r="BS464" s="33"/>
      <c r="BT464" s="33"/>
      <c r="BU464" s="33"/>
      <c r="BV464" s="33"/>
      <c r="BW464" s="33"/>
      <c r="BX464" s="33"/>
      <c r="BY464" s="33"/>
      <c r="BZ464" s="33"/>
      <c r="CA464" s="33"/>
      <c r="CB464" s="33"/>
      <c r="CC464" s="33"/>
      <c r="CD464" s="33"/>
      <c r="CE464" s="33"/>
      <c r="CF464" s="33"/>
      <c r="CG464" s="33"/>
      <c r="CH464" s="33"/>
      <c r="CI464" s="33"/>
      <c r="CJ464" s="33"/>
      <c r="CK464" s="33"/>
      <c r="CL464" s="33"/>
      <c r="CM464" s="33"/>
      <c r="CN464" s="33"/>
      <c r="CO464" s="33"/>
      <c r="CP464" s="33"/>
    </row>
    <row r="465" spans="1:94" x14ac:dyDescent="0.25">
      <c r="A465" s="84"/>
      <c r="M465" s="46"/>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3"/>
      <c r="BN465" s="33"/>
      <c r="BO465" s="33"/>
      <c r="BP465" s="33"/>
      <c r="BQ465" s="33"/>
      <c r="BR465" s="33"/>
      <c r="BS465" s="33"/>
      <c r="BT465" s="33"/>
      <c r="BU465" s="33"/>
      <c r="BV465" s="33"/>
      <c r="BW465" s="33"/>
      <c r="BX465" s="33"/>
      <c r="BY465" s="33"/>
      <c r="BZ465" s="33"/>
      <c r="CA465" s="33"/>
      <c r="CB465" s="33"/>
      <c r="CC465" s="33"/>
      <c r="CD465" s="33"/>
      <c r="CE465" s="33"/>
      <c r="CF465" s="33"/>
      <c r="CG465" s="33"/>
      <c r="CH465" s="33"/>
      <c r="CI465" s="33"/>
      <c r="CJ465" s="33"/>
      <c r="CK465" s="33"/>
      <c r="CL465" s="33"/>
      <c r="CM465" s="33"/>
      <c r="CN465" s="33"/>
      <c r="CO465" s="33"/>
      <c r="CP465" s="33"/>
    </row>
    <row r="466" spans="1:94" x14ac:dyDescent="0.25">
      <c r="A466" s="84"/>
      <c r="M466" s="46"/>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3"/>
      <c r="BN466" s="33"/>
      <c r="BO466" s="33"/>
      <c r="BP466" s="33"/>
      <c r="BQ466" s="33"/>
      <c r="BR466" s="33"/>
      <c r="BS466" s="33"/>
      <c r="BT466" s="33"/>
      <c r="BU466" s="33"/>
      <c r="BV466" s="33"/>
      <c r="BW466" s="33"/>
      <c r="BX466" s="33"/>
      <c r="BY466" s="33"/>
      <c r="BZ466" s="33"/>
      <c r="CA466" s="33"/>
      <c r="CB466" s="33"/>
      <c r="CC466" s="33"/>
      <c r="CD466" s="33"/>
      <c r="CE466" s="33"/>
      <c r="CF466" s="33"/>
      <c r="CG466" s="33"/>
      <c r="CH466" s="33"/>
      <c r="CI466" s="33"/>
      <c r="CJ466" s="33"/>
      <c r="CK466" s="33"/>
      <c r="CL466" s="33"/>
      <c r="CM466" s="33"/>
      <c r="CN466" s="33"/>
      <c r="CO466" s="33"/>
      <c r="CP466" s="33"/>
    </row>
    <row r="467" spans="1:94" x14ac:dyDescent="0.25">
      <c r="A467" s="84"/>
      <c r="M467" s="46"/>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c r="BI467" s="33"/>
      <c r="BJ467" s="33"/>
      <c r="BK467" s="33"/>
      <c r="BL467" s="33"/>
      <c r="BM467" s="33"/>
      <c r="BN467" s="33"/>
      <c r="BO467" s="33"/>
      <c r="BP467" s="33"/>
      <c r="BQ467" s="33"/>
      <c r="BR467" s="33"/>
      <c r="BS467" s="33"/>
      <c r="BT467" s="33"/>
      <c r="BU467" s="33"/>
      <c r="BV467" s="33"/>
      <c r="BW467" s="33"/>
      <c r="BX467" s="33"/>
      <c r="BY467" s="33"/>
      <c r="BZ467" s="33"/>
      <c r="CA467" s="33"/>
      <c r="CB467" s="33"/>
      <c r="CC467" s="33"/>
      <c r="CD467" s="33"/>
      <c r="CE467" s="33"/>
      <c r="CF467" s="33"/>
      <c r="CG467" s="33"/>
      <c r="CH467" s="33"/>
      <c r="CI467" s="33"/>
      <c r="CJ467" s="33"/>
      <c r="CK467" s="33"/>
      <c r="CL467" s="33"/>
      <c r="CM467" s="33"/>
      <c r="CN467" s="33"/>
      <c r="CO467" s="33"/>
      <c r="CP467" s="33"/>
    </row>
    <row r="468" spans="1:94" x14ac:dyDescent="0.25">
      <c r="A468" s="84"/>
      <c r="M468" s="46"/>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c r="BM468" s="33"/>
      <c r="BN468" s="33"/>
      <c r="BO468" s="33"/>
      <c r="BP468" s="33"/>
      <c r="BQ468" s="33"/>
      <c r="BR468" s="33"/>
      <c r="BS468" s="33"/>
      <c r="BT468" s="33"/>
      <c r="BU468" s="33"/>
      <c r="BV468" s="33"/>
      <c r="BW468" s="33"/>
      <c r="BX468" s="33"/>
      <c r="BY468" s="33"/>
      <c r="BZ468" s="33"/>
      <c r="CA468" s="33"/>
      <c r="CB468" s="33"/>
      <c r="CC468" s="33"/>
      <c r="CD468" s="33"/>
      <c r="CE468" s="33"/>
      <c r="CF468" s="33"/>
      <c r="CG468" s="33"/>
      <c r="CH468" s="33"/>
      <c r="CI468" s="33"/>
      <c r="CJ468" s="33"/>
      <c r="CK468" s="33"/>
      <c r="CL468" s="33"/>
      <c r="CM468" s="33"/>
      <c r="CN468" s="33"/>
      <c r="CO468" s="33"/>
      <c r="CP468" s="33"/>
    </row>
    <row r="469" spans="1:94" x14ac:dyDescent="0.25">
      <c r="A469" s="84"/>
      <c r="M469" s="46"/>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c r="BM469" s="33"/>
      <c r="BN469" s="33"/>
      <c r="BO469" s="33"/>
      <c r="BP469" s="33"/>
      <c r="BQ469" s="33"/>
      <c r="BR469" s="33"/>
      <c r="BS469" s="33"/>
      <c r="BT469" s="33"/>
      <c r="BU469" s="33"/>
      <c r="BV469" s="33"/>
      <c r="BW469" s="33"/>
      <c r="BX469" s="33"/>
      <c r="BY469" s="33"/>
      <c r="BZ469" s="33"/>
      <c r="CA469" s="33"/>
      <c r="CB469" s="33"/>
      <c r="CC469" s="33"/>
      <c r="CD469" s="33"/>
      <c r="CE469" s="33"/>
      <c r="CF469" s="33"/>
      <c r="CG469" s="33"/>
      <c r="CH469" s="33"/>
      <c r="CI469" s="33"/>
      <c r="CJ469" s="33"/>
      <c r="CK469" s="33"/>
      <c r="CL469" s="33"/>
      <c r="CM469" s="33"/>
      <c r="CN469" s="33"/>
      <c r="CO469" s="33"/>
      <c r="CP469" s="33"/>
    </row>
    <row r="470" spans="1:94" x14ac:dyDescent="0.25">
      <c r="A470" s="84"/>
      <c r="M470" s="46"/>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3"/>
      <c r="BF470" s="33"/>
      <c r="BG470" s="33"/>
      <c r="BH470" s="33"/>
      <c r="BI470" s="33"/>
      <c r="BJ470" s="33"/>
      <c r="BK470" s="33"/>
      <c r="BL470" s="33"/>
      <c r="BM470" s="33"/>
      <c r="BN470" s="33"/>
      <c r="BO470" s="33"/>
      <c r="BP470" s="33"/>
      <c r="BQ470" s="33"/>
      <c r="BR470" s="33"/>
      <c r="BS470" s="33"/>
      <c r="BT470" s="33"/>
      <c r="BU470" s="33"/>
      <c r="BV470" s="33"/>
      <c r="BW470" s="33"/>
      <c r="BX470" s="33"/>
      <c r="BY470" s="33"/>
      <c r="BZ470" s="33"/>
      <c r="CA470" s="33"/>
      <c r="CB470" s="33"/>
      <c r="CC470" s="33"/>
      <c r="CD470" s="33"/>
      <c r="CE470" s="33"/>
      <c r="CF470" s="33"/>
      <c r="CG470" s="33"/>
      <c r="CH470" s="33"/>
      <c r="CI470" s="33"/>
      <c r="CJ470" s="33"/>
      <c r="CK470" s="33"/>
      <c r="CL470" s="33"/>
      <c r="CM470" s="33"/>
      <c r="CN470" s="33"/>
      <c r="CO470" s="33"/>
      <c r="CP470" s="33"/>
    </row>
    <row r="471" spans="1:94" x14ac:dyDescent="0.25">
      <c r="A471" s="84"/>
      <c r="M471" s="46"/>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c r="BM471" s="33"/>
      <c r="BN471" s="33"/>
      <c r="BO471" s="33"/>
      <c r="BP471" s="33"/>
      <c r="BQ471" s="33"/>
      <c r="BR471" s="33"/>
      <c r="BS471" s="33"/>
      <c r="BT471" s="33"/>
      <c r="BU471" s="33"/>
      <c r="BV471" s="33"/>
      <c r="BW471" s="33"/>
      <c r="BX471" s="33"/>
      <c r="BY471" s="33"/>
      <c r="BZ471" s="33"/>
      <c r="CA471" s="33"/>
      <c r="CB471" s="33"/>
      <c r="CC471" s="33"/>
      <c r="CD471" s="33"/>
      <c r="CE471" s="33"/>
      <c r="CF471" s="33"/>
      <c r="CG471" s="33"/>
      <c r="CH471" s="33"/>
      <c r="CI471" s="33"/>
      <c r="CJ471" s="33"/>
      <c r="CK471" s="33"/>
      <c r="CL471" s="33"/>
      <c r="CM471" s="33"/>
      <c r="CN471" s="33"/>
      <c r="CO471" s="33"/>
      <c r="CP471" s="33"/>
    </row>
    <row r="472" spans="1:94" x14ac:dyDescent="0.25">
      <c r="A472" s="84"/>
      <c r="M472" s="46"/>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3"/>
      <c r="BF472" s="33"/>
      <c r="BG472" s="33"/>
      <c r="BH472" s="33"/>
      <c r="BI472" s="33"/>
      <c r="BJ472" s="33"/>
      <c r="BK472" s="33"/>
      <c r="BL472" s="33"/>
      <c r="BM472" s="33"/>
      <c r="BN472" s="33"/>
      <c r="BO472" s="33"/>
      <c r="BP472" s="33"/>
      <c r="BQ472" s="33"/>
      <c r="BR472" s="33"/>
      <c r="BS472" s="33"/>
      <c r="BT472" s="33"/>
      <c r="BU472" s="33"/>
      <c r="BV472" s="33"/>
      <c r="BW472" s="33"/>
      <c r="BX472" s="33"/>
      <c r="BY472" s="33"/>
      <c r="BZ472" s="33"/>
      <c r="CA472" s="33"/>
      <c r="CB472" s="33"/>
      <c r="CC472" s="33"/>
      <c r="CD472" s="33"/>
      <c r="CE472" s="33"/>
      <c r="CF472" s="33"/>
      <c r="CG472" s="33"/>
      <c r="CH472" s="33"/>
      <c r="CI472" s="33"/>
      <c r="CJ472" s="33"/>
      <c r="CK472" s="33"/>
      <c r="CL472" s="33"/>
      <c r="CM472" s="33"/>
      <c r="CN472" s="33"/>
      <c r="CO472" s="33"/>
      <c r="CP472" s="33"/>
    </row>
    <row r="473" spans="1:94" x14ac:dyDescent="0.25">
      <c r="A473" s="84"/>
      <c r="M473" s="46"/>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3"/>
      <c r="BF473" s="33"/>
      <c r="BG473" s="33"/>
      <c r="BH473" s="33"/>
      <c r="BI473" s="33"/>
      <c r="BJ473" s="33"/>
      <c r="BK473" s="33"/>
      <c r="BL473" s="33"/>
      <c r="BM473" s="33"/>
      <c r="BN473" s="33"/>
      <c r="BO473" s="33"/>
      <c r="BP473" s="33"/>
      <c r="BQ473" s="33"/>
      <c r="BR473" s="33"/>
      <c r="BS473" s="33"/>
      <c r="BT473" s="33"/>
      <c r="BU473" s="33"/>
      <c r="BV473" s="33"/>
      <c r="BW473" s="33"/>
      <c r="BX473" s="33"/>
      <c r="BY473" s="33"/>
      <c r="BZ473" s="33"/>
      <c r="CA473" s="33"/>
      <c r="CB473" s="33"/>
      <c r="CC473" s="33"/>
      <c r="CD473" s="33"/>
      <c r="CE473" s="33"/>
      <c r="CF473" s="33"/>
      <c r="CG473" s="33"/>
      <c r="CH473" s="33"/>
      <c r="CI473" s="33"/>
      <c r="CJ473" s="33"/>
      <c r="CK473" s="33"/>
      <c r="CL473" s="33"/>
      <c r="CM473" s="33"/>
      <c r="CN473" s="33"/>
      <c r="CO473" s="33"/>
      <c r="CP473" s="33"/>
    </row>
    <row r="474" spans="1:94" x14ac:dyDescent="0.25">
      <c r="A474" s="84"/>
      <c r="M474" s="46"/>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3"/>
      <c r="BF474" s="33"/>
      <c r="BG474" s="33"/>
      <c r="BH474" s="33"/>
      <c r="BI474" s="33"/>
      <c r="BJ474" s="33"/>
      <c r="BK474" s="33"/>
      <c r="BL474" s="33"/>
      <c r="BM474" s="33"/>
      <c r="BN474" s="33"/>
      <c r="BO474" s="33"/>
      <c r="BP474" s="33"/>
      <c r="BQ474" s="33"/>
      <c r="BR474" s="33"/>
      <c r="BS474" s="33"/>
      <c r="BT474" s="33"/>
      <c r="BU474" s="33"/>
      <c r="BV474" s="33"/>
      <c r="BW474" s="33"/>
      <c r="BX474" s="33"/>
      <c r="BY474" s="33"/>
      <c r="BZ474" s="33"/>
      <c r="CA474" s="33"/>
      <c r="CB474" s="33"/>
      <c r="CC474" s="33"/>
      <c r="CD474" s="33"/>
      <c r="CE474" s="33"/>
      <c r="CF474" s="33"/>
      <c r="CG474" s="33"/>
      <c r="CH474" s="33"/>
      <c r="CI474" s="33"/>
      <c r="CJ474" s="33"/>
      <c r="CK474" s="33"/>
      <c r="CL474" s="33"/>
      <c r="CM474" s="33"/>
      <c r="CN474" s="33"/>
      <c r="CO474" s="33"/>
      <c r="CP474" s="33"/>
    </row>
    <row r="475" spans="1:94" x14ac:dyDescent="0.25">
      <c r="A475" s="84"/>
      <c r="M475" s="46"/>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3"/>
      <c r="BF475" s="33"/>
      <c r="BG475" s="33"/>
      <c r="BH475" s="33"/>
      <c r="BI475" s="33"/>
      <c r="BJ475" s="33"/>
      <c r="BK475" s="33"/>
      <c r="BL475" s="33"/>
      <c r="BM475" s="33"/>
      <c r="BN475" s="33"/>
      <c r="BO475" s="33"/>
      <c r="BP475" s="33"/>
      <c r="BQ475" s="33"/>
      <c r="BR475" s="33"/>
      <c r="BS475" s="33"/>
      <c r="BT475" s="33"/>
      <c r="BU475" s="33"/>
      <c r="BV475" s="33"/>
      <c r="BW475" s="33"/>
      <c r="BX475" s="33"/>
      <c r="BY475" s="33"/>
      <c r="BZ475" s="33"/>
      <c r="CA475" s="33"/>
      <c r="CB475" s="33"/>
      <c r="CC475" s="33"/>
      <c r="CD475" s="33"/>
      <c r="CE475" s="33"/>
      <c r="CF475" s="33"/>
      <c r="CG475" s="33"/>
      <c r="CH475" s="33"/>
      <c r="CI475" s="33"/>
      <c r="CJ475" s="33"/>
      <c r="CK475" s="33"/>
      <c r="CL475" s="33"/>
      <c r="CM475" s="33"/>
      <c r="CN475" s="33"/>
      <c r="CO475" s="33"/>
      <c r="CP475" s="33"/>
    </row>
    <row r="476" spans="1:94" x14ac:dyDescent="0.25">
      <c r="A476" s="84"/>
      <c r="M476" s="46"/>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3"/>
      <c r="BN476" s="33"/>
      <c r="BO476" s="33"/>
      <c r="BP476" s="33"/>
      <c r="BQ476" s="33"/>
      <c r="BR476" s="33"/>
      <c r="BS476" s="33"/>
      <c r="BT476" s="33"/>
      <c r="BU476" s="33"/>
      <c r="BV476" s="33"/>
      <c r="BW476" s="33"/>
      <c r="BX476" s="33"/>
      <c r="BY476" s="33"/>
      <c r="BZ476" s="33"/>
      <c r="CA476" s="33"/>
      <c r="CB476" s="33"/>
      <c r="CC476" s="33"/>
      <c r="CD476" s="33"/>
      <c r="CE476" s="33"/>
      <c r="CF476" s="33"/>
      <c r="CG476" s="33"/>
      <c r="CH476" s="33"/>
      <c r="CI476" s="33"/>
      <c r="CJ476" s="33"/>
      <c r="CK476" s="33"/>
      <c r="CL476" s="33"/>
      <c r="CM476" s="33"/>
      <c r="CN476" s="33"/>
      <c r="CO476" s="33"/>
      <c r="CP476" s="33"/>
    </row>
    <row r="477" spans="1:94" x14ac:dyDescent="0.25">
      <c r="A477" s="84"/>
      <c r="M477" s="46"/>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c r="BM477" s="33"/>
      <c r="BN477" s="33"/>
      <c r="BO477" s="33"/>
      <c r="BP477" s="33"/>
      <c r="BQ477" s="33"/>
      <c r="BR477" s="33"/>
      <c r="BS477" s="33"/>
      <c r="BT477" s="33"/>
      <c r="BU477" s="33"/>
      <c r="BV477" s="33"/>
      <c r="BW477" s="33"/>
      <c r="BX477" s="33"/>
      <c r="BY477" s="33"/>
      <c r="BZ477" s="33"/>
      <c r="CA477" s="33"/>
      <c r="CB477" s="33"/>
      <c r="CC477" s="33"/>
      <c r="CD477" s="33"/>
      <c r="CE477" s="33"/>
      <c r="CF477" s="33"/>
      <c r="CG477" s="33"/>
      <c r="CH477" s="33"/>
      <c r="CI477" s="33"/>
      <c r="CJ477" s="33"/>
      <c r="CK477" s="33"/>
      <c r="CL477" s="33"/>
      <c r="CM477" s="33"/>
      <c r="CN477" s="33"/>
      <c r="CO477" s="33"/>
      <c r="CP477" s="33"/>
    </row>
    <row r="478" spans="1:94" x14ac:dyDescent="0.25">
      <c r="A478" s="84"/>
      <c r="M478" s="46"/>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3"/>
      <c r="BF478" s="33"/>
      <c r="BG478" s="33"/>
      <c r="BH478" s="33"/>
      <c r="BI478" s="33"/>
      <c r="BJ478" s="33"/>
      <c r="BK478" s="33"/>
      <c r="BL478" s="33"/>
      <c r="BM478" s="33"/>
      <c r="BN478" s="33"/>
      <c r="BO478" s="33"/>
      <c r="BP478" s="33"/>
      <c r="BQ478" s="33"/>
      <c r="BR478" s="33"/>
      <c r="BS478" s="33"/>
      <c r="BT478" s="33"/>
      <c r="BU478" s="33"/>
      <c r="BV478" s="33"/>
      <c r="BW478" s="33"/>
      <c r="BX478" s="33"/>
      <c r="BY478" s="33"/>
      <c r="BZ478" s="33"/>
      <c r="CA478" s="33"/>
      <c r="CB478" s="33"/>
      <c r="CC478" s="33"/>
      <c r="CD478" s="33"/>
      <c r="CE478" s="33"/>
      <c r="CF478" s="33"/>
      <c r="CG478" s="33"/>
      <c r="CH478" s="33"/>
      <c r="CI478" s="33"/>
      <c r="CJ478" s="33"/>
      <c r="CK478" s="33"/>
      <c r="CL478" s="33"/>
      <c r="CM478" s="33"/>
      <c r="CN478" s="33"/>
      <c r="CO478" s="33"/>
      <c r="CP478" s="33"/>
    </row>
    <row r="479" spans="1:94" x14ac:dyDescent="0.25">
      <c r="A479" s="84"/>
      <c r="M479" s="46"/>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3"/>
      <c r="BF479" s="33"/>
      <c r="BG479" s="33"/>
      <c r="BH479" s="33"/>
      <c r="BI479" s="33"/>
      <c r="BJ479" s="33"/>
      <c r="BK479" s="33"/>
      <c r="BL479" s="33"/>
      <c r="BM479" s="33"/>
      <c r="BN479" s="33"/>
      <c r="BO479" s="33"/>
      <c r="BP479" s="33"/>
      <c r="BQ479" s="33"/>
      <c r="BR479" s="33"/>
      <c r="BS479" s="33"/>
      <c r="BT479" s="33"/>
      <c r="BU479" s="33"/>
      <c r="BV479" s="33"/>
      <c r="BW479" s="33"/>
      <c r="BX479" s="33"/>
      <c r="BY479" s="33"/>
      <c r="BZ479" s="33"/>
      <c r="CA479" s="33"/>
      <c r="CB479" s="33"/>
      <c r="CC479" s="33"/>
      <c r="CD479" s="33"/>
      <c r="CE479" s="33"/>
      <c r="CF479" s="33"/>
      <c r="CG479" s="33"/>
      <c r="CH479" s="33"/>
      <c r="CI479" s="33"/>
      <c r="CJ479" s="33"/>
      <c r="CK479" s="33"/>
      <c r="CL479" s="33"/>
      <c r="CM479" s="33"/>
      <c r="CN479" s="33"/>
      <c r="CO479" s="33"/>
      <c r="CP479" s="33"/>
    </row>
    <row r="480" spans="1:94" x14ac:dyDescent="0.25">
      <c r="A480" s="84"/>
      <c r="M480" s="46"/>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c r="BM480" s="33"/>
      <c r="BN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c r="CM480" s="33"/>
      <c r="CN480" s="33"/>
      <c r="CO480" s="33"/>
      <c r="CP480" s="33"/>
    </row>
    <row r="481" spans="1:94" x14ac:dyDescent="0.25">
      <c r="A481" s="84"/>
      <c r="M481" s="46"/>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c r="BM481" s="33"/>
      <c r="BN481" s="33"/>
      <c r="BO481" s="33"/>
      <c r="BP481" s="33"/>
      <c r="BQ481" s="33"/>
      <c r="BR481" s="33"/>
      <c r="BS481" s="33"/>
      <c r="BT481" s="33"/>
      <c r="BU481" s="33"/>
      <c r="BV481" s="33"/>
      <c r="BW481" s="33"/>
      <c r="BX481" s="33"/>
      <c r="BY481" s="33"/>
      <c r="BZ481" s="33"/>
      <c r="CA481" s="33"/>
      <c r="CB481" s="33"/>
      <c r="CC481" s="33"/>
      <c r="CD481" s="33"/>
      <c r="CE481" s="33"/>
      <c r="CF481" s="33"/>
      <c r="CG481" s="33"/>
      <c r="CH481" s="33"/>
      <c r="CI481" s="33"/>
      <c r="CJ481" s="33"/>
      <c r="CK481" s="33"/>
      <c r="CL481" s="33"/>
      <c r="CM481" s="33"/>
      <c r="CN481" s="33"/>
      <c r="CO481" s="33"/>
      <c r="CP481" s="33"/>
    </row>
    <row r="482" spans="1:94" x14ac:dyDescent="0.25">
      <c r="A482" s="84"/>
      <c r="M482" s="46"/>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c r="BM482" s="33"/>
      <c r="BN482" s="33"/>
      <c r="BO482" s="33"/>
      <c r="BP482" s="33"/>
      <c r="BQ482" s="33"/>
      <c r="BR482" s="33"/>
      <c r="BS482" s="33"/>
      <c r="BT482" s="33"/>
      <c r="BU482" s="33"/>
      <c r="BV482" s="33"/>
      <c r="BW482" s="33"/>
      <c r="BX482" s="33"/>
      <c r="BY482" s="33"/>
      <c r="BZ482" s="33"/>
      <c r="CA482" s="33"/>
      <c r="CB482" s="33"/>
      <c r="CC482" s="33"/>
      <c r="CD482" s="33"/>
      <c r="CE482" s="33"/>
      <c r="CF482" s="33"/>
      <c r="CG482" s="33"/>
      <c r="CH482" s="33"/>
      <c r="CI482" s="33"/>
      <c r="CJ482" s="33"/>
      <c r="CK482" s="33"/>
      <c r="CL482" s="33"/>
      <c r="CM482" s="33"/>
      <c r="CN482" s="33"/>
      <c r="CO482" s="33"/>
      <c r="CP482" s="33"/>
    </row>
    <row r="483" spans="1:94" x14ac:dyDescent="0.25">
      <c r="A483" s="84"/>
      <c r="M483" s="46"/>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3"/>
      <c r="BN483" s="33"/>
      <c r="BO483" s="33"/>
      <c r="BP483" s="33"/>
      <c r="BQ483" s="33"/>
      <c r="BR483" s="33"/>
      <c r="BS483" s="33"/>
      <c r="BT483" s="33"/>
      <c r="BU483" s="33"/>
      <c r="BV483" s="33"/>
      <c r="BW483" s="33"/>
      <c r="BX483" s="33"/>
      <c r="BY483" s="33"/>
      <c r="BZ483" s="33"/>
      <c r="CA483" s="33"/>
      <c r="CB483" s="33"/>
      <c r="CC483" s="33"/>
      <c r="CD483" s="33"/>
      <c r="CE483" s="33"/>
      <c r="CF483" s="33"/>
      <c r="CG483" s="33"/>
      <c r="CH483" s="33"/>
      <c r="CI483" s="33"/>
      <c r="CJ483" s="33"/>
      <c r="CK483" s="33"/>
      <c r="CL483" s="33"/>
      <c r="CM483" s="33"/>
      <c r="CN483" s="33"/>
      <c r="CO483" s="33"/>
      <c r="CP483" s="33"/>
    </row>
    <row r="484" spans="1:94" x14ac:dyDescent="0.25">
      <c r="A484" s="84"/>
      <c r="M484" s="46"/>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c r="BM484" s="33"/>
      <c r="BN484" s="33"/>
      <c r="BO484" s="33"/>
      <c r="BP484" s="33"/>
      <c r="BQ484" s="33"/>
      <c r="BR484" s="33"/>
      <c r="BS484" s="33"/>
      <c r="BT484" s="33"/>
      <c r="BU484" s="33"/>
      <c r="BV484" s="33"/>
      <c r="BW484" s="33"/>
      <c r="BX484" s="33"/>
      <c r="BY484" s="33"/>
      <c r="BZ484" s="33"/>
      <c r="CA484" s="33"/>
      <c r="CB484" s="33"/>
      <c r="CC484" s="33"/>
      <c r="CD484" s="33"/>
      <c r="CE484" s="33"/>
      <c r="CF484" s="33"/>
      <c r="CG484" s="33"/>
      <c r="CH484" s="33"/>
      <c r="CI484" s="33"/>
      <c r="CJ484" s="33"/>
      <c r="CK484" s="33"/>
      <c r="CL484" s="33"/>
      <c r="CM484" s="33"/>
      <c r="CN484" s="33"/>
      <c r="CO484" s="33"/>
      <c r="CP484" s="33"/>
    </row>
    <row r="485" spans="1:94" x14ac:dyDescent="0.25">
      <c r="A485" s="84"/>
      <c r="M485" s="46"/>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c r="BM485" s="33"/>
      <c r="BN485" s="33"/>
      <c r="BO485" s="33"/>
      <c r="BP485" s="33"/>
      <c r="BQ485" s="33"/>
      <c r="BR485" s="33"/>
      <c r="BS485" s="33"/>
      <c r="BT485" s="33"/>
      <c r="BU485" s="33"/>
      <c r="BV485" s="33"/>
      <c r="BW485" s="33"/>
      <c r="BX485" s="33"/>
      <c r="BY485" s="33"/>
      <c r="BZ485" s="33"/>
      <c r="CA485" s="33"/>
      <c r="CB485" s="33"/>
      <c r="CC485" s="33"/>
      <c r="CD485" s="33"/>
      <c r="CE485" s="33"/>
      <c r="CF485" s="33"/>
      <c r="CG485" s="33"/>
      <c r="CH485" s="33"/>
      <c r="CI485" s="33"/>
      <c r="CJ485" s="33"/>
      <c r="CK485" s="33"/>
      <c r="CL485" s="33"/>
      <c r="CM485" s="33"/>
      <c r="CN485" s="33"/>
      <c r="CO485" s="33"/>
      <c r="CP485" s="33"/>
    </row>
    <row r="486" spans="1:94" x14ac:dyDescent="0.25">
      <c r="A486" s="84"/>
      <c r="M486" s="46"/>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c r="CP486" s="33"/>
    </row>
    <row r="487" spans="1:94" x14ac:dyDescent="0.25">
      <c r="A487" s="84"/>
      <c r="M487" s="46"/>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c r="BM487" s="33"/>
      <c r="BN487" s="33"/>
      <c r="BO487" s="33"/>
      <c r="BP487" s="33"/>
      <c r="BQ487" s="33"/>
      <c r="BR487" s="33"/>
      <c r="BS487" s="33"/>
      <c r="BT487" s="33"/>
      <c r="BU487" s="33"/>
      <c r="BV487" s="33"/>
      <c r="BW487" s="33"/>
      <c r="BX487" s="33"/>
      <c r="BY487" s="33"/>
      <c r="BZ487" s="33"/>
      <c r="CA487" s="33"/>
      <c r="CB487" s="33"/>
      <c r="CC487" s="33"/>
      <c r="CD487" s="33"/>
      <c r="CE487" s="33"/>
      <c r="CF487" s="33"/>
      <c r="CG487" s="33"/>
      <c r="CH487" s="33"/>
      <c r="CI487" s="33"/>
      <c r="CJ487" s="33"/>
      <c r="CK487" s="33"/>
      <c r="CL487" s="33"/>
      <c r="CM487" s="33"/>
      <c r="CN487" s="33"/>
      <c r="CO487" s="33"/>
      <c r="CP487" s="33"/>
    </row>
    <row r="488" spans="1:94" x14ac:dyDescent="0.25">
      <c r="A488" s="84"/>
      <c r="M488" s="46"/>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c r="BM488" s="33"/>
      <c r="BN488" s="33"/>
      <c r="BO488" s="33"/>
      <c r="BP488" s="33"/>
      <c r="BQ488" s="33"/>
      <c r="BR488" s="33"/>
      <c r="BS488" s="33"/>
      <c r="BT488" s="33"/>
      <c r="BU488" s="33"/>
      <c r="BV488" s="33"/>
      <c r="BW488" s="33"/>
      <c r="BX488" s="33"/>
      <c r="BY488" s="33"/>
      <c r="BZ488" s="33"/>
      <c r="CA488" s="33"/>
      <c r="CB488" s="33"/>
      <c r="CC488" s="33"/>
      <c r="CD488" s="33"/>
      <c r="CE488" s="33"/>
      <c r="CF488" s="33"/>
      <c r="CG488" s="33"/>
      <c r="CH488" s="33"/>
      <c r="CI488" s="33"/>
      <c r="CJ488" s="33"/>
      <c r="CK488" s="33"/>
      <c r="CL488" s="33"/>
      <c r="CM488" s="33"/>
      <c r="CN488" s="33"/>
      <c r="CO488" s="33"/>
      <c r="CP488" s="33"/>
    </row>
    <row r="489" spans="1:94" x14ac:dyDescent="0.25">
      <c r="A489" s="84"/>
      <c r="M489" s="46"/>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3"/>
      <c r="BF489" s="33"/>
      <c r="BG489" s="33"/>
      <c r="BH489" s="33"/>
      <c r="BI489" s="33"/>
      <c r="BJ489" s="33"/>
      <c r="BK489" s="33"/>
      <c r="BL489" s="33"/>
      <c r="BM489" s="33"/>
      <c r="BN489" s="33"/>
      <c r="BO489" s="33"/>
      <c r="BP489" s="33"/>
      <c r="BQ489" s="33"/>
      <c r="BR489" s="33"/>
      <c r="BS489" s="33"/>
      <c r="BT489" s="33"/>
      <c r="BU489" s="33"/>
      <c r="BV489" s="33"/>
      <c r="BW489" s="33"/>
      <c r="BX489" s="33"/>
      <c r="BY489" s="33"/>
      <c r="BZ489" s="33"/>
      <c r="CA489" s="33"/>
      <c r="CB489" s="33"/>
      <c r="CC489" s="33"/>
      <c r="CD489" s="33"/>
      <c r="CE489" s="33"/>
      <c r="CF489" s="33"/>
      <c r="CG489" s="33"/>
      <c r="CH489" s="33"/>
      <c r="CI489" s="33"/>
      <c r="CJ489" s="33"/>
      <c r="CK489" s="33"/>
      <c r="CL489" s="33"/>
      <c r="CM489" s="33"/>
      <c r="CN489" s="33"/>
      <c r="CO489" s="33"/>
      <c r="CP489" s="33"/>
    </row>
    <row r="490" spans="1:94" x14ac:dyDescent="0.25">
      <c r="A490" s="84"/>
      <c r="M490" s="46"/>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3"/>
      <c r="BF490" s="33"/>
      <c r="BG490" s="33"/>
      <c r="BH490" s="33"/>
      <c r="BI490" s="33"/>
      <c r="BJ490" s="33"/>
      <c r="BK490" s="33"/>
      <c r="BL490" s="33"/>
      <c r="BM490" s="33"/>
      <c r="BN490" s="33"/>
      <c r="BO490" s="33"/>
      <c r="BP490" s="33"/>
      <c r="BQ490" s="33"/>
      <c r="BR490" s="33"/>
      <c r="BS490" s="33"/>
      <c r="BT490" s="33"/>
      <c r="BU490" s="33"/>
      <c r="BV490" s="33"/>
      <c r="BW490" s="33"/>
      <c r="BX490" s="33"/>
      <c r="BY490" s="33"/>
      <c r="BZ490" s="33"/>
      <c r="CA490" s="33"/>
      <c r="CB490" s="33"/>
      <c r="CC490" s="33"/>
      <c r="CD490" s="33"/>
      <c r="CE490" s="33"/>
      <c r="CF490" s="33"/>
      <c r="CG490" s="33"/>
      <c r="CH490" s="33"/>
      <c r="CI490" s="33"/>
      <c r="CJ490" s="33"/>
      <c r="CK490" s="33"/>
      <c r="CL490" s="33"/>
      <c r="CM490" s="33"/>
      <c r="CN490" s="33"/>
      <c r="CO490" s="33"/>
      <c r="CP490" s="33"/>
    </row>
    <row r="491" spans="1:94" x14ac:dyDescent="0.25">
      <c r="A491" s="84"/>
      <c r="M491" s="46"/>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c r="BM491" s="33"/>
      <c r="BN491" s="33"/>
      <c r="BO491" s="33"/>
      <c r="BP491" s="33"/>
      <c r="BQ491" s="33"/>
      <c r="BR491" s="33"/>
      <c r="BS491" s="33"/>
      <c r="BT491" s="33"/>
      <c r="BU491" s="33"/>
      <c r="BV491" s="33"/>
      <c r="BW491" s="33"/>
      <c r="BX491" s="33"/>
      <c r="BY491" s="33"/>
      <c r="BZ491" s="33"/>
      <c r="CA491" s="33"/>
      <c r="CB491" s="33"/>
      <c r="CC491" s="33"/>
      <c r="CD491" s="33"/>
      <c r="CE491" s="33"/>
      <c r="CF491" s="33"/>
      <c r="CG491" s="33"/>
      <c r="CH491" s="33"/>
      <c r="CI491" s="33"/>
      <c r="CJ491" s="33"/>
      <c r="CK491" s="33"/>
      <c r="CL491" s="33"/>
      <c r="CM491" s="33"/>
      <c r="CN491" s="33"/>
      <c r="CO491" s="33"/>
      <c r="CP491" s="33"/>
    </row>
    <row r="492" spans="1:94" x14ac:dyDescent="0.25">
      <c r="A492" s="84"/>
      <c r="M492" s="46"/>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3"/>
      <c r="BF492" s="33"/>
      <c r="BG492" s="33"/>
      <c r="BH492" s="33"/>
      <c r="BI492" s="33"/>
      <c r="BJ492" s="33"/>
      <c r="BK492" s="33"/>
      <c r="BL492" s="33"/>
      <c r="BM492" s="33"/>
      <c r="BN492" s="33"/>
      <c r="BO492" s="33"/>
      <c r="BP492" s="33"/>
      <c r="BQ492" s="33"/>
      <c r="BR492" s="33"/>
      <c r="BS492" s="33"/>
      <c r="BT492" s="33"/>
      <c r="BU492" s="33"/>
      <c r="BV492" s="33"/>
      <c r="BW492" s="33"/>
      <c r="BX492" s="33"/>
      <c r="BY492" s="33"/>
      <c r="BZ492" s="33"/>
      <c r="CA492" s="33"/>
      <c r="CB492" s="33"/>
      <c r="CC492" s="33"/>
      <c r="CD492" s="33"/>
      <c r="CE492" s="33"/>
      <c r="CF492" s="33"/>
      <c r="CG492" s="33"/>
      <c r="CH492" s="33"/>
      <c r="CI492" s="33"/>
      <c r="CJ492" s="33"/>
      <c r="CK492" s="33"/>
      <c r="CL492" s="33"/>
      <c r="CM492" s="33"/>
      <c r="CN492" s="33"/>
      <c r="CO492" s="33"/>
      <c r="CP492" s="33"/>
    </row>
    <row r="493" spans="1:94" x14ac:dyDescent="0.25">
      <c r="A493" s="84"/>
      <c r="M493" s="46"/>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BM493" s="33"/>
      <c r="BN493" s="33"/>
      <c r="BO493" s="33"/>
      <c r="BP493" s="33"/>
      <c r="BQ493" s="33"/>
      <c r="BR493" s="33"/>
      <c r="BS493" s="33"/>
      <c r="BT493" s="33"/>
      <c r="BU493" s="33"/>
      <c r="BV493" s="33"/>
      <c r="BW493" s="33"/>
      <c r="BX493" s="33"/>
      <c r="BY493" s="33"/>
      <c r="BZ493" s="33"/>
      <c r="CA493" s="33"/>
      <c r="CB493" s="33"/>
      <c r="CC493" s="33"/>
      <c r="CD493" s="33"/>
      <c r="CE493" s="33"/>
      <c r="CF493" s="33"/>
      <c r="CG493" s="33"/>
      <c r="CH493" s="33"/>
      <c r="CI493" s="33"/>
      <c r="CJ493" s="33"/>
      <c r="CK493" s="33"/>
      <c r="CL493" s="33"/>
      <c r="CM493" s="33"/>
      <c r="CN493" s="33"/>
      <c r="CO493" s="33"/>
      <c r="CP493" s="33"/>
    </row>
    <row r="494" spans="1:94" x14ac:dyDescent="0.25">
      <c r="A494" s="84"/>
      <c r="M494" s="46"/>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c r="BM494" s="33"/>
      <c r="BN494" s="33"/>
      <c r="BO494" s="33"/>
      <c r="BP494" s="33"/>
      <c r="BQ494" s="33"/>
      <c r="BR494" s="33"/>
      <c r="BS494" s="33"/>
      <c r="BT494" s="33"/>
      <c r="BU494" s="33"/>
      <c r="BV494" s="33"/>
      <c r="BW494" s="33"/>
      <c r="BX494" s="33"/>
      <c r="BY494" s="33"/>
      <c r="BZ494" s="33"/>
      <c r="CA494" s="33"/>
      <c r="CB494" s="33"/>
      <c r="CC494" s="33"/>
      <c r="CD494" s="33"/>
      <c r="CE494" s="33"/>
      <c r="CF494" s="33"/>
      <c r="CG494" s="33"/>
      <c r="CH494" s="33"/>
      <c r="CI494" s="33"/>
      <c r="CJ494" s="33"/>
      <c r="CK494" s="33"/>
      <c r="CL494" s="33"/>
      <c r="CM494" s="33"/>
      <c r="CN494" s="33"/>
      <c r="CO494" s="33"/>
      <c r="CP494" s="33"/>
    </row>
    <row r="495" spans="1:94" x14ac:dyDescent="0.25">
      <c r="A495" s="84"/>
      <c r="M495" s="46"/>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BM495" s="33"/>
      <c r="BN495" s="33"/>
      <c r="BO495" s="33"/>
      <c r="BP495" s="33"/>
      <c r="BQ495" s="33"/>
      <c r="BR495" s="33"/>
      <c r="BS495" s="33"/>
      <c r="BT495" s="33"/>
      <c r="BU495" s="33"/>
      <c r="BV495" s="33"/>
      <c r="BW495" s="33"/>
      <c r="BX495" s="33"/>
      <c r="BY495" s="33"/>
      <c r="BZ495" s="33"/>
      <c r="CA495" s="33"/>
      <c r="CB495" s="33"/>
      <c r="CC495" s="33"/>
      <c r="CD495" s="33"/>
      <c r="CE495" s="33"/>
      <c r="CF495" s="33"/>
      <c r="CG495" s="33"/>
      <c r="CH495" s="33"/>
      <c r="CI495" s="33"/>
      <c r="CJ495" s="33"/>
      <c r="CK495" s="33"/>
      <c r="CL495" s="33"/>
      <c r="CM495" s="33"/>
      <c r="CN495" s="33"/>
      <c r="CO495" s="33"/>
      <c r="CP495" s="33"/>
    </row>
    <row r="496" spans="1:94" x14ac:dyDescent="0.25">
      <c r="A496" s="84"/>
      <c r="M496" s="46"/>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row>
    <row r="497" spans="1:94" x14ac:dyDescent="0.25">
      <c r="A497" s="84"/>
      <c r="M497" s="46"/>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BM497" s="33"/>
      <c r="BN497" s="33"/>
      <c r="BO497" s="33"/>
      <c r="BP497" s="33"/>
      <c r="BQ497" s="33"/>
      <c r="BR497" s="33"/>
      <c r="BS497" s="33"/>
      <c r="BT497" s="33"/>
      <c r="BU497" s="33"/>
      <c r="BV497" s="33"/>
      <c r="BW497" s="33"/>
      <c r="BX497" s="33"/>
      <c r="BY497" s="33"/>
      <c r="BZ497" s="33"/>
      <c r="CA497" s="33"/>
      <c r="CB497" s="33"/>
      <c r="CC497" s="33"/>
      <c r="CD497" s="33"/>
      <c r="CE497" s="33"/>
      <c r="CF497" s="33"/>
      <c r="CG497" s="33"/>
      <c r="CH497" s="33"/>
      <c r="CI497" s="33"/>
      <c r="CJ497" s="33"/>
      <c r="CK497" s="33"/>
      <c r="CL497" s="33"/>
      <c r="CM497" s="33"/>
      <c r="CN497" s="33"/>
      <c r="CO497" s="33"/>
      <c r="CP497" s="33"/>
    </row>
    <row r="498" spans="1:94" x14ac:dyDescent="0.25">
      <c r="A498" s="84"/>
      <c r="M498" s="46"/>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c r="BM498" s="33"/>
      <c r="BN498" s="33"/>
      <c r="BO498" s="33"/>
      <c r="BP498" s="33"/>
      <c r="BQ498" s="33"/>
      <c r="BR498" s="33"/>
      <c r="BS498" s="33"/>
      <c r="BT498" s="33"/>
      <c r="BU498" s="33"/>
      <c r="BV498" s="33"/>
      <c r="BW498" s="33"/>
      <c r="BX498" s="33"/>
      <c r="BY498" s="33"/>
      <c r="BZ498" s="33"/>
      <c r="CA498" s="33"/>
      <c r="CB498" s="33"/>
      <c r="CC498" s="33"/>
      <c r="CD498" s="33"/>
      <c r="CE498" s="33"/>
      <c r="CF498" s="33"/>
      <c r="CG498" s="33"/>
      <c r="CH498" s="33"/>
      <c r="CI498" s="33"/>
      <c r="CJ498" s="33"/>
      <c r="CK498" s="33"/>
      <c r="CL498" s="33"/>
      <c r="CM498" s="33"/>
      <c r="CN498" s="33"/>
      <c r="CO498" s="33"/>
      <c r="CP498" s="33"/>
    </row>
    <row r="499" spans="1:94" x14ac:dyDescent="0.25">
      <c r="A499" s="84"/>
      <c r="M499" s="46"/>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3"/>
      <c r="BF499" s="33"/>
      <c r="BG499" s="33"/>
      <c r="BH499" s="33"/>
      <c r="BI499" s="33"/>
      <c r="BJ499" s="33"/>
      <c r="BK499" s="33"/>
      <c r="BL499" s="33"/>
      <c r="BM499" s="33"/>
      <c r="BN499" s="33"/>
      <c r="BO499" s="33"/>
      <c r="BP499" s="33"/>
      <c r="BQ499" s="33"/>
      <c r="BR499" s="33"/>
      <c r="BS499" s="33"/>
      <c r="BT499" s="33"/>
      <c r="BU499" s="33"/>
      <c r="BV499" s="33"/>
      <c r="BW499" s="33"/>
      <c r="BX499" s="33"/>
      <c r="BY499" s="33"/>
      <c r="BZ499" s="33"/>
      <c r="CA499" s="33"/>
      <c r="CB499" s="33"/>
      <c r="CC499" s="33"/>
      <c r="CD499" s="33"/>
      <c r="CE499" s="33"/>
      <c r="CF499" s="33"/>
      <c r="CG499" s="33"/>
      <c r="CH499" s="33"/>
      <c r="CI499" s="33"/>
      <c r="CJ499" s="33"/>
      <c r="CK499" s="33"/>
      <c r="CL499" s="33"/>
      <c r="CM499" s="33"/>
      <c r="CN499" s="33"/>
      <c r="CO499" s="33"/>
      <c r="CP499" s="33"/>
    </row>
    <row r="500" spans="1:94" x14ac:dyDescent="0.25">
      <c r="A500" s="84"/>
      <c r="M500" s="46"/>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c r="BM500" s="33"/>
      <c r="BN500" s="33"/>
      <c r="BO500" s="33"/>
      <c r="BP500" s="33"/>
      <c r="BQ500" s="33"/>
      <c r="BR500" s="33"/>
      <c r="BS500" s="33"/>
      <c r="BT500" s="33"/>
      <c r="BU500" s="33"/>
      <c r="BV500" s="33"/>
      <c r="BW500" s="33"/>
      <c r="BX500" s="33"/>
      <c r="BY500" s="33"/>
      <c r="BZ500" s="33"/>
      <c r="CA500" s="33"/>
      <c r="CB500" s="33"/>
      <c r="CC500" s="33"/>
      <c r="CD500" s="33"/>
      <c r="CE500" s="33"/>
      <c r="CF500" s="33"/>
      <c r="CG500" s="33"/>
      <c r="CH500" s="33"/>
      <c r="CI500" s="33"/>
      <c r="CJ500" s="33"/>
      <c r="CK500" s="33"/>
      <c r="CL500" s="33"/>
      <c r="CM500" s="33"/>
      <c r="CN500" s="33"/>
      <c r="CO500" s="33"/>
      <c r="CP500" s="33"/>
    </row>
    <row r="501" spans="1:94" x14ac:dyDescent="0.25">
      <c r="A501" s="84"/>
      <c r="M501" s="46"/>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3"/>
      <c r="BF501" s="33"/>
      <c r="BG501" s="33"/>
      <c r="BH501" s="33"/>
      <c r="BI501" s="33"/>
      <c r="BJ501" s="33"/>
      <c r="BK501" s="33"/>
      <c r="BL501" s="33"/>
      <c r="BM501" s="33"/>
      <c r="BN501" s="33"/>
      <c r="BO501" s="33"/>
      <c r="BP501" s="33"/>
      <c r="BQ501" s="33"/>
      <c r="BR501" s="33"/>
      <c r="BS501" s="33"/>
      <c r="BT501" s="33"/>
      <c r="BU501" s="33"/>
      <c r="BV501" s="33"/>
      <c r="BW501" s="33"/>
      <c r="BX501" s="33"/>
      <c r="BY501" s="33"/>
      <c r="BZ501" s="33"/>
      <c r="CA501" s="33"/>
      <c r="CB501" s="33"/>
      <c r="CC501" s="33"/>
      <c r="CD501" s="33"/>
      <c r="CE501" s="33"/>
      <c r="CF501" s="33"/>
      <c r="CG501" s="33"/>
      <c r="CH501" s="33"/>
      <c r="CI501" s="33"/>
      <c r="CJ501" s="33"/>
      <c r="CK501" s="33"/>
      <c r="CL501" s="33"/>
      <c r="CM501" s="33"/>
      <c r="CN501" s="33"/>
      <c r="CO501" s="33"/>
      <c r="CP501" s="33"/>
    </row>
    <row r="502" spans="1:94" x14ac:dyDescent="0.25">
      <c r="A502" s="84"/>
      <c r="M502" s="46"/>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3"/>
      <c r="BF502" s="33"/>
      <c r="BG502" s="33"/>
      <c r="BH502" s="33"/>
      <c r="BI502" s="33"/>
      <c r="BJ502" s="33"/>
      <c r="BK502" s="33"/>
      <c r="BL502" s="33"/>
      <c r="BM502" s="33"/>
      <c r="BN502" s="33"/>
      <c r="BO502" s="33"/>
      <c r="BP502" s="33"/>
      <c r="BQ502" s="33"/>
      <c r="BR502" s="33"/>
      <c r="BS502" s="33"/>
      <c r="BT502" s="33"/>
      <c r="BU502" s="33"/>
      <c r="BV502" s="33"/>
      <c r="BW502" s="33"/>
      <c r="BX502" s="33"/>
      <c r="BY502" s="33"/>
      <c r="BZ502" s="33"/>
      <c r="CA502" s="33"/>
      <c r="CB502" s="33"/>
      <c r="CC502" s="33"/>
      <c r="CD502" s="33"/>
      <c r="CE502" s="33"/>
      <c r="CF502" s="33"/>
      <c r="CG502" s="33"/>
      <c r="CH502" s="33"/>
      <c r="CI502" s="33"/>
      <c r="CJ502" s="33"/>
      <c r="CK502" s="33"/>
      <c r="CL502" s="33"/>
      <c r="CM502" s="33"/>
      <c r="CN502" s="33"/>
      <c r="CO502" s="33"/>
      <c r="CP502" s="33"/>
    </row>
    <row r="503" spans="1:94" x14ac:dyDescent="0.25">
      <c r="A503" s="84"/>
      <c r="M503" s="46"/>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3"/>
      <c r="BF503" s="33"/>
      <c r="BG503" s="33"/>
      <c r="BH503" s="33"/>
      <c r="BI503" s="33"/>
      <c r="BJ503" s="33"/>
      <c r="BK503" s="33"/>
      <c r="BL503" s="33"/>
      <c r="BM503" s="33"/>
      <c r="BN503" s="33"/>
      <c r="BO503" s="33"/>
      <c r="BP503" s="33"/>
      <c r="BQ503" s="33"/>
      <c r="BR503" s="33"/>
      <c r="BS503" s="33"/>
      <c r="BT503" s="33"/>
      <c r="BU503" s="33"/>
      <c r="BV503" s="33"/>
      <c r="BW503" s="33"/>
      <c r="BX503" s="33"/>
      <c r="BY503" s="33"/>
      <c r="BZ503" s="33"/>
      <c r="CA503" s="33"/>
      <c r="CB503" s="33"/>
      <c r="CC503" s="33"/>
      <c r="CD503" s="33"/>
      <c r="CE503" s="33"/>
      <c r="CF503" s="33"/>
      <c r="CG503" s="33"/>
      <c r="CH503" s="33"/>
      <c r="CI503" s="33"/>
      <c r="CJ503" s="33"/>
      <c r="CK503" s="33"/>
      <c r="CL503" s="33"/>
      <c r="CM503" s="33"/>
      <c r="CN503" s="33"/>
      <c r="CO503" s="33"/>
      <c r="CP503" s="33"/>
    </row>
    <row r="504" spans="1:94" x14ac:dyDescent="0.25">
      <c r="A504" s="84"/>
      <c r="M504" s="46"/>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3"/>
      <c r="BF504" s="33"/>
      <c r="BG504" s="33"/>
      <c r="BH504" s="33"/>
      <c r="BI504" s="33"/>
      <c r="BJ504" s="33"/>
      <c r="BK504" s="33"/>
      <c r="BL504" s="33"/>
      <c r="BM504" s="33"/>
      <c r="BN504" s="33"/>
      <c r="BO504" s="33"/>
      <c r="BP504" s="33"/>
      <c r="BQ504" s="33"/>
      <c r="BR504" s="33"/>
      <c r="BS504" s="33"/>
      <c r="BT504" s="33"/>
      <c r="BU504" s="33"/>
      <c r="BV504" s="33"/>
      <c r="BW504" s="33"/>
      <c r="BX504" s="33"/>
      <c r="BY504" s="33"/>
      <c r="BZ504" s="33"/>
      <c r="CA504" s="33"/>
      <c r="CB504" s="33"/>
      <c r="CC504" s="33"/>
      <c r="CD504" s="33"/>
      <c r="CE504" s="33"/>
      <c r="CF504" s="33"/>
      <c r="CG504" s="33"/>
      <c r="CH504" s="33"/>
      <c r="CI504" s="33"/>
      <c r="CJ504" s="33"/>
      <c r="CK504" s="33"/>
      <c r="CL504" s="33"/>
      <c r="CM504" s="33"/>
      <c r="CN504" s="33"/>
      <c r="CO504" s="33"/>
      <c r="CP504" s="33"/>
    </row>
    <row r="505" spans="1:94" x14ac:dyDescent="0.25">
      <c r="A505" s="84"/>
      <c r="M505" s="46"/>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3"/>
      <c r="BF505" s="33"/>
      <c r="BG505" s="33"/>
      <c r="BH505" s="33"/>
      <c r="BI505" s="33"/>
      <c r="BJ505" s="33"/>
      <c r="BK505" s="33"/>
      <c r="BL505" s="33"/>
      <c r="BM505" s="33"/>
      <c r="BN505" s="33"/>
      <c r="BO505" s="33"/>
      <c r="BP505" s="33"/>
      <c r="BQ505" s="33"/>
      <c r="BR505" s="33"/>
      <c r="BS505" s="33"/>
      <c r="BT505" s="33"/>
      <c r="BU505" s="33"/>
      <c r="BV505" s="33"/>
      <c r="BW505" s="33"/>
      <c r="BX505" s="33"/>
      <c r="BY505" s="33"/>
      <c r="BZ505" s="33"/>
      <c r="CA505" s="33"/>
      <c r="CB505" s="33"/>
      <c r="CC505" s="33"/>
      <c r="CD505" s="33"/>
      <c r="CE505" s="33"/>
      <c r="CF505" s="33"/>
      <c r="CG505" s="33"/>
      <c r="CH505" s="33"/>
      <c r="CI505" s="33"/>
      <c r="CJ505" s="33"/>
      <c r="CK505" s="33"/>
      <c r="CL505" s="33"/>
      <c r="CM505" s="33"/>
      <c r="CN505" s="33"/>
      <c r="CO505" s="33"/>
      <c r="CP505" s="33"/>
    </row>
    <row r="506" spans="1:94" x14ac:dyDescent="0.25">
      <c r="A506" s="84"/>
      <c r="M506" s="46"/>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c r="BQ506" s="33"/>
      <c r="BR506" s="33"/>
      <c r="BS506" s="33"/>
      <c r="BT506" s="33"/>
      <c r="BU506" s="33"/>
      <c r="BV506" s="33"/>
      <c r="BW506" s="33"/>
      <c r="BX506" s="33"/>
      <c r="BY506" s="33"/>
      <c r="BZ506" s="33"/>
      <c r="CA506" s="33"/>
      <c r="CB506" s="33"/>
      <c r="CC506" s="33"/>
      <c r="CD506" s="33"/>
      <c r="CE506" s="33"/>
      <c r="CF506" s="33"/>
      <c r="CG506" s="33"/>
      <c r="CH506" s="33"/>
      <c r="CI506" s="33"/>
      <c r="CJ506" s="33"/>
      <c r="CK506" s="33"/>
      <c r="CL506" s="33"/>
      <c r="CM506" s="33"/>
      <c r="CN506" s="33"/>
      <c r="CO506" s="33"/>
      <c r="CP506" s="33"/>
    </row>
    <row r="507" spans="1:94" x14ac:dyDescent="0.25">
      <c r="A507" s="84"/>
      <c r="M507" s="46"/>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3"/>
      <c r="BF507" s="33"/>
      <c r="BG507" s="33"/>
      <c r="BH507" s="33"/>
      <c r="BI507" s="33"/>
      <c r="BJ507" s="33"/>
      <c r="BK507" s="33"/>
      <c r="BL507" s="33"/>
      <c r="BM507" s="33"/>
      <c r="BN507" s="33"/>
      <c r="BO507" s="33"/>
      <c r="BP507" s="33"/>
      <c r="BQ507" s="33"/>
      <c r="BR507" s="33"/>
      <c r="BS507" s="33"/>
      <c r="BT507" s="33"/>
      <c r="BU507" s="33"/>
      <c r="BV507" s="33"/>
      <c r="BW507" s="33"/>
      <c r="BX507" s="33"/>
      <c r="BY507" s="33"/>
      <c r="BZ507" s="33"/>
      <c r="CA507" s="33"/>
      <c r="CB507" s="33"/>
      <c r="CC507" s="33"/>
      <c r="CD507" s="33"/>
      <c r="CE507" s="33"/>
      <c r="CF507" s="33"/>
      <c r="CG507" s="33"/>
      <c r="CH507" s="33"/>
      <c r="CI507" s="33"/>
      <c r="CJ507" s="33"/>
      <c r="CK507" s="33"/>
      <c r="CL507" s="33"/>
      <c r="CM507" s="33"/>
      <c r="CN507" s="33"/>
      <c r="CO507" s="33"/>
      <c r="CP507" s="33"/>
    </row>
    <row r="508" spans="1:94" x14ac:dyDescent="0.25">
      <c r="A508" s="84"/>
      <c r="M508" s="46"/>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3"/>
      <c r="BF508" s="33"/>
      <c r="BG508" s="33"/>
      <c r="BH508" s="33"/>
      <c r="BI508" s="33"/>
      <c r="BJ508" s="33"/>
      <c r="BK508" s="33"/>
      <c r="BL508" s="33"/>
      <c r="BM508" s="33"/>
      <c r="BN508" s="33"/>
      <c r="BO508" s="33"/>
      <c r="BP508" s="33"/>
      <c r="BQ508" s="33"/>
      <c r="BR508" s="33"/>
      <c r="BS508" s="33"/>
      <c r="BT508" s="33"/>
      <c r="BU508" s="33"/>
      <c r="BV508" s="33"/>
      <c r="BW508" s="33"/>
      <c r="BX508" s="33"/>
      <c r="BY508" s="33"/>
      <c r="BZ508" s="33"/>
      <c r="CA508" s="33"/>
      <c r="CB508" s="33"/>
      <c r="CC508" s="33"/>
      <c r="CD508" s="33"/>
      <c r="CE508" s="33"/>
      <c r="CF508" s="33"/>
      <c r="CG508" s="33"/>
      <c r="CH508" s="33"/>
      <c r="CI508" s="33"/>
      <c r="CJ508" s="33"/>
      <c r="CK508" s="33"/>
      <c r="CL508" s="33"/>
      <c r="CM508" s="33"/>
      <c r="CN508" s="33"/>
      <c r="CO508" s="33"/>
      <c r="CP508" s="33"/>
    </row>
    <row r="509" spans="1:94" x14ac:dyDescent="0.25">
      <c r="A509" s="84"/>
      <c r="M509" s="46"/>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3"/>
      <c r="BF509" s="33"/>
      <c r="BG509" s="33"/>
      <c r="BH509" s="33"/>
      <c r="BI509" s="33"/>
      <c r="BJ509" s="33"/>
      <c r="BK509" s="33"/>
      <c r="BL509" s="33"/>
      <c r="BM509" s="33"/>
      <c r="BN509" s="33"/>
      <c r="BO509" s="33"/>
      <c r="BP509" s="33"/>
      <c r="BQ509" s="33"/>
      <c r="BR509" s="33"/>
      <c r="BS509" s="33"/>
      <c r="BT509" s="33"/>
      <c r="BU509" s="33"/>
      <c r="BV509" s="33"/>
      <c r="BW509" s="33"/>
      <c r="BX509" s="33"/>
      <c r="BY509" s="33"/>
      <c r="BZ509" s="33"/>
      <c r="CA509" s="33"/>
      <c r="CB509" s="33"/>
      <c r="CC509" s="33"/>
      <c r="CD509" s="33"/>
      <c r="CE509" s="33"/>
      <c r="CF509" s="33"/>
      <c r="CG509" s="33"/>
      <c r="CH509" s="33"/>
      <c r="CI509" s="33"/>
      <c r="CJ509" s="33"/>
      <c r="CK509" s="33"/>
      <c r="CL509" s="33"/>
      <c r="CM509" s="33"/>
      <c r="CN509" s="33"/>
      <c r="CO509" s="33"/>
      <c r="CP509" s="33"/>
    </row>
    <row r="510" spans="1:94" x14ac:dyDescent="0.25">
      <c r="A510" s="84"/>
      <c r="M510" s="46"/>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3"/>
      <c r="BF510" s="33"/>
      <c r="BG510" s="33"/>
      <c r="BH510" s="33"/>
      <c r="BI510" s="33"/>
      <c r="BJ510" s="33"/>
      <c r="BK510" s="33"/>
      <c r="BL510" s="33"/>
      <c r="BM510" s="33"/>
      <c r="BN510" s="33"/>
      <c r="BO510" s="33"/>
      <c r="BP510" s="33"/>
      <c r="BQ510" s="33"/>
      <c r="BR510" s="33"/>
      <c r="BS510" s="33"/>
      <c r="BT510" s="33"/>
      <c r="BU510" s="33"/>
      <c r="BV510" s="33"/>
      <c r="BW510" s="33"/>
      <c r="BX510" s="33"/>
      <c r="BY510" s="33"/>
      <c r="BZ510" s="33"/>
      <c r="CA510" s="33"/>
      <c r="CB510" s="33"/>
      <c r="CC510" s="33"/>
      <c r="CD510" s="33"/>
      <c r="CE510" s="33"/>
      <c r="CF510" s="33"/>
      <c r="CG510" s="33"/>
      <c r="CH510" s="33"/>
      <c r="CI510" s="33"/>
      <c r="CJ510" s="33"/>
      <c r="CK510" s="33"/>
      <c r="CL510" s="33"/>
      <c r="CM510" s="33"/>
      <c r="CN510" s="33"/>
      <c r="CO510" s="33"/>
      <c r="CP510" s="33"/>
    </row>
    <row r="511" spans="1:94" x14ac:dyDescent="0.25">
      <c r="A511" s="84"/>
      <c r="M511" s="46"/>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3"/>
      <c r="BF511" s="33"/>
      <c r="BG511" s="33"/>
      <c r="BH511" s="33"/>
      <c r="BI511" s="33"/>
      <c r="BJ511" s="33"/>
      <c r="BK511" s="33"/>
      <c r="BL511" s="33"/>
      <c r="BM511" s="33"/>
      <c r="BN511" s="33"/>
      <c r="BO511" s="33"/>
      <c r="BP511" s="33"/>
      <c r="BQ511" s="33"/>
      <c r="BR511" s="33"/>
      <c r="BS511" s="33"/>
      <c r="BT511" s="33"/>
      <c r="BU511" s="33"/>
      <c r="BV511" s="33"/>
      <c r="BW511" s="33"/>
      <c r="BX511" s="33"/>
      <c r="BY511" s="33"/>
      <c r="BZ511" s="33"/>
      <c r="CA511" s="33"/>
      <c r="CB511" s="33"/>
      <c r="CC511" s="33"/>
      <c r="CD511" s="33"/>
      <c r="CE511" s="33"/>
      <c r="CF511" s="33"/>
      <c r="CG511" s="33"/>
      <c r="CH511" s="33"/>
      <c r="CI511" s="33"/>
      <c r="CJ511" s="33"/>
      <c r="CK511" s="33"/>
      <c r="CL511" s="33"/>
      <c r="CM511" s="33"/>
      <c r="CN511" s="33"/>
      <c r="CO511" s="33"/>
      <c r="CP511" s="33"/>
    </row>
    <row r="512" spans="1:94" x14ac:dyDescent="0.25">
      <c r="A512" s="84"/>
      <c r="M512" s="46"/>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3"/>
      <c r="BF512" s="33"/>
      <c r="BG512" s="33"/>
      <c r="BH512" s="33"/>
      <c r="BI512" s="33"/>
      <c r="BJ512" s="33"/>
      <c r="BK512" s="33"/>
      <c r="BL512" s="33"/>
      <c r="BM512" s="33"/>
      <c r="BN512" s="33"/>
      <c r="BO512" s="33"/>
      <c r="BP512" s="33"/>
      <c r="BQ512" s="33"/>
      <c r="BR512" s="33"/>
      <c r="BS512" s="33"/>
      <c r="BT512" s="33"/>
      <c r="BU512" s="33"/>
      <c r="BV512" s="33"/>
      <c r="BW512" s="33"/>
      <c r="BX512" s="33"/>
      <c r="BY512" s="33"/>
      <c r="BZ512" s="33"/>
      <c r="CA512" s="33"/>
      <c r="CB512" s="33"/>
      <c r="CC512" s="33"/>
      <c r="CD512" s="33"/>
      <c r="CE512" s="33"/>
      <c r="CF512" s="33"/>
      <c r="CG512" s="33"/>
      <c r="CH512" s="33"/>
      <c r="CI512" s="33"/>
      <c r="CJ512" s="33"/>
      <c r="CK512" s="33"/>
      <c r="CL512" s="33"/>
      <c r="CM512" s="33"/>
      <c r="CN512" s="33"/>
      <c r="CO512" s="33"/>
      <c r="CP512" s="33"/>
    </row>
    <row r="513" spans="1:94" x14ac:dyDescent="0.25">
      <c r="A513" s="84"/>
      <c r="M513" s="46"/>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3"/>
      <c r="BF513" s="33"/>
      <c r="BG513" s="33"/>
      <c r="BH513" s="33"/>
      <c r="BI513" s="33"/>
      <c r="BJ513" s="33"/>
      <c r="BK513" s="33"/>
      <c r="BL513" s="33"/>
      <c r="BM513" s="33"/>
      <c r="BN513" s="33"/>
      <c r="BO513" s="33"/>
      <c r="BP513" s="33"/>
      <c r="BQ513" s="33"/>
      <c r="BR513" s="33"/>
      <c r="BS513" s="33"/>
      <c r="BT513" s="33"/>
      <c r="BU513" s="33"/>
      <c r="BV513" s="33"/>
      <c r="BW513" s="33"/>
      <c r="BX513" s="33"/>
      <c r="BY513" s="33"/>
      <c r="BZ513" s="33"/>
      <c r="CA513" s="33"/>
      <c r="CB513" s="33"/>
      <c r="CC513" s="33"/>
      <c r="CD513" s="33"/>
      <c r="CE513" s="33"/>
      <c r="CF513" s="33"/>
      <c r="CG513" s="33"/>
      <c r="CH513" s="33"/>
      <c r="CI513" s="33"/>
      <c r="CJ513" s="33"/>
      <c r="CK513" s="33"/>
      <c r="CL513" s="33"/>
      <c r="CM513" s="33"/>
      <c r="CN513" s="33"/>
      <c r="CO513" s="33"/>
      <c r="CP513" s="33"/>
    </row>
    <row r="514" spans="1:94" x14ac:dyDescent="0.25">
      <c r="A514" s="84"/>
      <c r="M514" s="46"/>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3"/>
      <c r="BF514" s="33"/>
      <c r="BG514" s="33"/>
      <c r="BH514" s="33"/>
      <c r="BI514" s="33"/>
      <c r="BJ514" s="33"/>
      <c r="BK514" s="33"/>
      <c r="BL514" s="33"/>
      <c r="BM514" s="33"/>
      <c r="BN514" s="33"/>
      <c r="BO514" s="33"/>
      <c r="BP514" s="33"/>
      <c r="BQ514" s="33"/>
      <c r="BR514" s="33"/>
      <c r="BS514" s="33"/>
      <c r="BT514" s="33"/>
      <c r="BU514" s="33"/>
      <c r="BV514" s="33"/>
      <c r="BW514" s="33"/>
      <c r="BX514" s="33"/>
      <c r="BY514" s="33"/>
      <c r="BZ514" s="33"/>
      <c r="CA514" s="33"/>
      <c r="CB514" s="33"/>
      <c r="CC514" s="33"/>
      <c r="CD514" s="33"/>
      <c r="CE514" s="33"/>
      <c r="CF514" s="33"/>
      <c r="CG514" s="33"/>
      <c r="CH514" s="33"/>
      <c r="CI514" s="33"/>
      <c r="CJ514" s="33"/>
      <c r="CK514" s="33"/>
      <c r="CL514" s="33"/>
      <c r="CM514" s="33"/>
      <c r="CN514" s="33"/>
      <c r="CO514" s="33"/>
      <c r="CP514" s="33"/>
    </row>
    <row r="515" spans="1:94" x14ac:dyDescent="0.25">
      <c r="A515" s="84"/>
      <c r="M515" s="46"/>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3"/>
      <c r="BF515" s="33"/>
      <c r="BG515" s="33"/>
      <c r="BH515" s="33"/>
      <c r="BI515" s="33"/>
      <c r="BJ515" s="33"/>
      <c r="BK515" s="33"/>
      <c r="BL515" s="33"/>
      <c r="BM515" s="33"/>
      <c r="BN515" s="33"/>
      <c r="BO515" s="33"/>
      <c r="BP515" s="33"/>
      <c r="BQ515" s="33"/>
      <c r="BR515" s="33"/>
      <c r="BS515" s="33"/>
      <c r="BT515" s="33"/>
      <c r="BU515" s="33"/>
      <c r="BV515" s="33"/>
      <c r="BW515" s="33"/>
      <c r="BX515" s="33"/>
      <c r="BY515" s="33"/>
      <c r="BZ515" s="33"/>
      <c r="CA515" s="33"/>
      <c r="CB515" s="33"/>
      <c r="CC515" s="33"/>
      <c r="CD515" s="33"/>
      <c r="CE515" s="33"/>
      <c r="CF515" s="33"/>
      <c r="CG515" s="33"/>
      <c r="CH515" s="33"/>
      <c r="CI515" s="33"/>
      <c r="CJ515" s="33"/>
      <c r="CK515" s="33"/>
      <c r="CL515" s="33"/>
      <c r="CM515" s="33"/>
      <c r="CN515" s="33"/>
      <c r="CO515" s="33"/>
      <c r="CP515" s="33"/>
    </row>
    <row r="516" spans="1:94" x14ac:dyDescent="0.25">
      <c r="A516" s="84"/>
      <c r="M516" s="46"/>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BO516" s="33"/>
      <c r="BP516" s="33"/>
      <c r="BQ516" s="33"/>
      <c r="BR516" s="33"/>
      <c r="BS516" s="33"/>
      <c r="BT516" s="33"/>
      <c r="BU516" s="33"/>
      <c r="BV516" s="33"/>
      <c r="BW516" s="33"/>
      <c r="BX516" s="33"/>
      <c r="BY516" s="33"/>
      <c r="BZ516" s="33"/>
      <c r="CA516" s="33"/>
      <c r="CB516" s="33"/>
      <c r="CC516" s="33"/>
      <c r="CD516" s="33"/>
      <c r="CE516" s="33"/>
      <c r="CF516" s="33"/>
      <c r="CG516" s="33"/>
      <c r="CH516" s="33"/>
      <c r="CI516" s="33"/>
      <c r="CJ516" s="33"/>
      <c r="CK516" s="33"/>
      <c r="CL516" s="33"/>
      <c r="CM516" s="33"/>
      <c r="CN516" s="33"/>
      <c r="CO516" s="33"/>
      <c r="CP516" s="33"/>
    </row>
    <row r="517" spans="1:94" x14ac:dyDescent="0.25">
      <c r="A517" s="84"/>
      <c r="M517" s="46"/>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3"/>
      <c r="BF517" s="33"/>
      <c r="BG517" s="33"/>
      <c r="BH517" s="33"/>
      <c r="BI517" s="33"/>
      <c r="BJ517" s="33"/>
      <c r="BK517" s="33"/>
      <c r="BL517" s="33"/>
      <c r="BM517" s="33"/>
      <c r="BN517" s="33"/>
      <c r="BO517" s="33"/>
      <c r="BP517" s="33"/>
      <c r="BQ517" s="33"/>
      <c r="BR517" s="33"/>
      <c r="BS517" s="33"/>
      <c r="BT517" s="33"/>
      <c r="BU517" s="33"/>
      <c r="BV517" s="33"/>
      <c r="BW517" s="33"/>
      <c r="BX517" s="33"/>
      <c r="BY517" s="33"/>
      <c r="BZ517" s="33"/>
      <c r="CA517" s="33"/>
      <c r="CB517" s="33"/>
      <c r="CC517" s="33"/>
      <c r="CD517" s="33"/>
      <c r="CE517" s="33"/>
      <c r="CF517" s="33"/>
      <c r="CG517" s="33"/>
      <c r="CH517" s="33"/>
      <c r="CI517" s="33"/>
      <c r="CJ517" s="33"/>
      <c r="CK517" s="33"/>
      <c r="CL517" s="33"/>
      <c r="CM517" s="33"/>
      <c r="CN517" s="33"/>
      <c r="CO517" s="33"/>
      <c r="CP517" s="33"/>
    </row>
    <row r="518" spans="1:94" x14ac:dyDescent="0.25">
      <c r="A518" s="84"/>
      <c r="M518" s="46"/>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3"/>
      <c r="BF518" s="33"/>
      <c r="BG518" s="33"/>
      <c r="BH518" s="33"/>
      <c r="BI518" s="33"/>
      <c r="BJ518" s="33"/>
      <c r="BK518" s="33"/>
      <c r="BL518" s="33"/>
      <c r="BM518" s="33"/>
      <c r="BN518" s="33"/>
      <c r="BO518" s="33"/>
      <c r="BP518" s="33"/>
      <c r="BQ518" s="33"/>
      <c r="BR518" s="33"/>
      <c r="BS518" s="33"/>
      <c r="BT518" s="33"/>
      <c r="BU518" s="33"/>
      <c r="BV518" s="33"/>
      <c r="BW518" s="33"/>
      <c r="BX518" s="33"/>
      <c r="BY518" s="33"/>
      <c r="BZ518" s="33"/>
      <c r="CA518" s="33"/>
      <c r="CB518" s="33"/>
      <c r="CC518" s="33"/>
      <c r="CD518" s="33"/>
      <c r="CE518" s="33"/>
      <c r="CF518" s="33"/>
      <c r="CG518" s="33"/>
      <c r="CH518" s="33"/>
      <c r="CI518" s="33"/>
      <c r="CJ518" s="33"/>
      <c r="CK518" s="33"/>
      <c r="CL518" s="33"/>
      <c r="CM518" s="33"/>
      <c r="CN518" s="33"/>
      <c r="CO518" s="33"/>
      <c r="CP518" s="33"/>
    </row>
    <row r="519" spans="1:94" x14ac:dyDescent="0.25">
      <c r="A519" s="84"/>
      <c r="M519" s="46"/>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J519" s="33"/>
      <c r="BK519" s="33"/>
      <c r="BL519" s="33"/>
      <c r="BM519" s="33"/>
      <c r="BN519" s="33"/>
      <c r="BO519" s="33"/>
      <c r="BP519" s="33"/>
      <c r="BQ519" s="33"/>
      <c r="BR519" s="33"/>
      <c r="BS519" s="33"/>
      <c r="BT519" s="33"/>
      <c r="BU519" s="33"/>
      <c r="BV519" s="33"/>
      <c r="BW519" s="33"/>
      <c r="BX519" s="33"/>
      <c r="BY519" s="33"/>
      <c r="BZ519" s="33"/>
      <c r="CA519" s="33"/>
      <c r="CB519" s="33"/>
      <c r="CC519" s="33"/>
      <c r="CD519" s="33"/>
      <c r="CE519" s="33"/>
      <c r="CF519" s="33"/>
      <c r="CG519" s="33"/>
      <c r="CH519" s="33"/>
      <c r="CI519" s="33"/>
      <c r="CJ519" s="33"/>
      <c r="CK519" s="33"/>
      <c r="CL519" s="33"/>
      <c r="CM519" s="33"/>
      <c r="CN519" s="33"/>
      <c r="CO519" s="33"/>
      <c r="CP519" s="33"/>
    </row>
    <row r="520" spans="1:94" x14ac:dyDescent="0.25">
      <c r="A520" s="84"/>
      <c r="M520" s="46"/>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c r="BM520" s="33"/>
      <c r="BN520" s="33"/>
      <c r="BO520" s="33"/>
      <c r="BP520" s="33"/>
      <c r="BQ520" s="33"/>
      <c r="BR520" s="33"/>
      <c r="BS520" s="33"/>
      <c r="BT520" s="33"/>
      <c r="BU520" s="33"/>
      <c r="BV520" s="33"/>
      <c r="BW520" s="33"/>
      <c r="BX520" s="33"/>
      <c r="BY520" s="33"/>
      <c r="BZ520" s="33"/>
      <c r="CA520" s="33"/>
      <c r="CB520" s="33"/>
      <c r="CC520" s="33"/>
      <c r="CD520" s="33"/>
      <c r="CE520" s="33"/>
      <c r="CF520" s="33"/>
      <c r="CG520" s="33"/>
      <c r="CH520" s="33"/>
      <c r="CI520" s="33"/>
      <c r="CJ520" s="33"/>
      <c r="CK520" s="33"/>
      <c r="CL520" s="33"/>
      <c r="CM520" s="33"/>
      <c r="CN520" s="33"/>
      <c r="CO520" s="33"/>
      <c r="CP520" s="33"/>
    </row>
    <row r="521" spans="1:94" x14ac:dyDescent="0.25">
      <c r="A521" s="84"/>
      <c r="M521" s="46"/>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3"/>
      <c r="BF521" s="33"/>
      <c r="BG521" s="33"/>
      <c r="BH521" s="33"/>
      <c r="BI521" s="33"/>
      <c r="BJ521" s="33"/>
      <c r="BK521" s="33"/>
      <c r="BL521" s="33"/>
      <c r="BM521" s="33"/>
      <c r="BN521" s="33"/>
      <c r="BO521" s="33"/>
      <c r="BP521" s="33"/>
      <c r="BQ521" s="33"/>
      <c r="BR521" s="33"/>
      <c r="BS521" s="33"/>
      <c r="BT521" s="33"/>
      <c r="BU521" s="33"/>
      <c r="BV521" s="33"/>
      <c r="BW521" s="33"/>
      <c r="BX521" s="33"/>
      <c r="BY521" s="33"/>
      <c r="BZ521" s="33"/>
      <c r="CA521" s="33"/>
      <c r="CB521" s="33"/>
      <c r="CC521" s="33"/>
      <c r="CD521" s="33"/>
      <c r="CE521" s="33"/>
      <c r="CF521" s="33"/>
      <c r="CG521" s="33"/>
      <c r="CH521" s="33"/>
      <c r="CI521" s="33"/>
      <c r="CJ521" s="33"/>
      <c r="CK521" s="33"/>
      <c r="CL521" s="33"/>
      <c r="CM521" s="33"/>
      <c r="CN521" s="33"/>
      <c r="CO521" s="33"/>
      <c r="CP521" s="33"/>
    </row>
    <row r="522" spans="1:94" x14ac:dyDescent="0.25">
      <c r="A522" s="84"/>
      <c r="M522" s="46"/>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3"/>
      <c r="BF522" s="33"/>
      <c r="BG522" s="33"/>
      <c r="BH522" s="33"/>
      <c r="BI522" s="33"/>
      <c r="BJ522" s="33"/>
      <c r="BK522" s="33"/>
      <c r="BL522" s="33"/>
      <c r="BM522" s="33"/>
      <c r="BN522" s="33"/>
      <c r="BO522" s="33"/>
      <c r="BP522" s="33"/>
      <c r="BQ522" s="33"/>
      <c r="BR522" s="33"/>
      <c r="BS522" s="33"/>
      <c r="BT522" s="33"/>
      <c r="BU522" s="33"/>
      <c r="BV522" s="33"/>
      <c r="BW522" s="33"/>
      <c r="BX522" s="33"/>
      <c r="BY522" s="33"/>
      <c r="BZ522" s="33"/>
      <c r="CA522" s="33"/>
      <c r="CB522" s="33"/>
      <c r="CC522" s="33"/>
      <c r="CD522" s="33"/>
      <c r="CE522" s="33"/>
      <c r="CF522" s="33"/>
      <c r="CG522" s="33"/>
      <c r="CH522" s="33"/>
      <c r="CI522" s="33"/>
      <c r="CJ522" s="33"/>
      <c r="CK522" s="33"/>
      <c r="CL522" s="33"/>
      <c r="CM522" s="33"/>
      <c r="CN522" s="33"/>
      <c r="CO522" s="33"/>
      <c r="CP522" s="33"/>
    </row>
    <row r="523" spans="1:94" x14ac:dyDescent="0.25">
      <c r="A523" s="84"/>
      <c r="M523" s="46"/>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BM523" s="33"/>
      <c r="BN523" s="33"/>
      <c r="BO523" s="33"/>
      <c r="BP523" s="33"/>
      <c r="BQ523" s="33"/>
      <c r="BR523" s="33"/>
      <c r="BS523" s="33"/>
      <c r="BT523" s="33"/>
      <c r="BU523" s="33"/>
      <c r="BV523" s="33"/>
      <c r="BW523" s="33"/>
      <c r="BX523" s="33"/>
      <c r="BY523" s="33"/>
      <c r="BZ523" s="33"/>
      <c r="CA523" s="33"/>
      <c r="CB523" s="33"/>
      <c r="CC523" s="33"/>
      <c r="CD523" s="33"/>
      <c r="CE523" s="33"/>
      <c r="CF523" s="33"/>
      <c r="CG523" s="33"/>
      <c r="CH523" s="33"/>
      <c r="CI523" s="33"/>
      <c r="CJ523" s="33"/>
      <c r="CK523" s="33"/>
      <c r="CL523" s="33"/>
      <c r="CM523" s="33"/>
      <c r="CN523" s="33"/>
      <c r="CO523" s="33"/>
      <c r="CP523" s="33"/>
    </row>
    <row r="524" spans="1:94" x14ac:dyDescent="0.25">
      <c r="A524" s="84"/>
      <c r="M524" s="46"/>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3"/>
      <c r="BF524" s="33"/>
      <c r="BG524" s="33"/>
      <c r="BH524" s="33"/>
      <c r="BI524" s="33"/>
      <c r="BJ524" s="33"/>
      <c r="BK524" s="33"/>
      <c r="BL524" s="33"/>
      <c r="BM524" s="33"/>
      <c r="BN524" s="33"/>
      <c r="BO524" s="33"/>
      <c r="BP524" s="33"/>
      <c r="BQ524" s="33"/>
      <c r="BR524" s="33"/>
      <c r="BS524" s="33"/>
      <c r="BT524" s="33"/>
      <c r="BU524" s="33"/>
      <c r="BV524" s="33"/>
      <c r="BW524" s="33"/>
      <c r="BX524" s="33"/>
      <c r="BY524" s="33"/>
      <c r="BZ524" s="33"/>
      <c r="CA524" s="33"/>
      <c r="CB524" s="33"/>
      <c r="CC524" s="33"/>
      <c r="CD524" s="33"/>
      <c r="CE524" s="33"/>
      <c r="CF524" s="33"/>
      <c r="CG524" s="33"/>
      <c r="CH524" s="33"/>
      <c r="CI524" s="33"/>
      <c r="CJ524" s="33"/>
      <c r="CK524" s="33"/>
      <c r="CL524" s="33"/>
      <c r="CM524" s="33"/>
      <c r="CN524" s="33"/>
      <c r="CO524" s="33"/>
      <c r="CP524" s="33"/>
    </row>
    <row r="525" spans="1:94" x14ac:dyDescent="0.25">
      <c r="A525" s="84"/>
      <c r="M525" s="46"/>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3"/>
      <c r="BF525" s="33"/>
      <c r="BG525" s="33"/>
      <c r="BH525" s="33"/>
      <c r="BI525" s="33"/>
      <c r="BJ525" s="33"/>
      <c r="BK525" s="33"/>
      <c r="BL525" s="33"/>
      <c r="BM525" s="33"/>
      <c r="BN525" s="33"/>
      <c r="BO525" s="33"/>
      <c r="BP525" s="33"/>
      <c r="BQ525" s="33"/>
      <c r="BR525" s="33"/>
      <c r="BS525" s="33"/>
      <c r="BT525" s="33"/>
      <c r="BU525" s="33"/>
      <c r="BV525" s="33"/>
      <c r="BW525" s="33"/>
      <c r="BX525" s="33"/>
      <c r="BY525" s="33"/>
      <c r="BZ525" s="33"/>
      <c r="CA525" s="33"/>
      <c r="CB525" s="33"/>
      <c r="CC525" s="33"/>
      <c r="CD525" s="33"/>
      <c r="CE525" s="33"/>
      <c r="CF525" s="33"/>
      <c r="CG525" s="33"/>
      <c r="CH525" s="33"/>
      <c r="CI525" s="33"/>
      <c r="CJ525" s="33"/>
      <c r="CK525" s="33"/>
      <c r="CL525" s="33"/>
      <c r="CM525" s="33"/>
      <c r="CN525" s="33"/>
      <c r="CO525" s="33"/>
      <c r="CP525" s="33"/>
    </row>
    <row r="526" spans="1:94" x14ac:dyDescent="0.25">
      <c r="A526" s="84"/>
      <c r="M526" s="46"/>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c r="BX526" s="33"/>
      <c r="BY526" s="33"/>
      <c r="BZ526" s="33"/>
      <c r="CA526" s="33"/>
      <c r="CB526" s="33"/>
      <c r="CC526" s="33"/>
      <c r="CD526" s="33"/>
      <c r="CE526" s="33"/>
      <c r="CF526" s="33"/>
      <c r="CG526" s="33"/>
      <c r="CH526" s="33"/>
      <c r="CI526" s="33"/>
      <c r="CJ526" s="33"/>
      <c r="CK526" s="33"/>
      <c r="CL526" s="33"/>
      <c r="CM526" s="33"/>
      <c r="CN526" s="33"/>
      <c r="CO526" s="33"/>
      <c r="CP526" s="33"/>
    </row>
    <row r="527" spans="1:94" x14ac:dyDescent="0.25">
      <c r="A527" s="84"/>
      <c r="M527" s="46"/>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c r="BM527" s="33"/>
      <c r="BN527" s="33"/>
      <c r="BO527" s="33"/>
      <c r="BP527" s="33"/>
      <c r="BQ527" s="33"/>
      <c r="BR527" s="33"/>
      <c r="BS527" s="33"/>
      <c r="BT527" s="33"/>
      <c r="BU527" s="33"/>
      <c r="BV527" s="33"/>
      <c r="BW527" s="33"/>
      <c r="BX527" s="33"/>
      <c r="BY527" s="33"/>
      <c r="BZ527" s="33"/>
      <c r="CA527" s="33"/>
      <c r="CB527" s="33"/>
      <c r="CC527" s="33"/>
      <c r="CD527" s="33"/>
      <c r="CE527" s="33"/>
      <c r="CF527" s="33"/>
      <c r="CG527" s="33"/>
      <c r="CH527" s="33"/>
      <c r="CI527" s="33"/>
      <c r="CJ527" s="33"/>
      <c r="CK527" s="33"/>
      <c r="CL527" s="33"/>
      <c r="CM527" s="33"/>
      <c r="CN527" s="33"/>
      <c r="CO527" s="33"/>
      <c r="CP527" s="33"/>
    </row>
    <row r="528" spans="1:94" x14ac:dyDescent="0.25">
      <c r="A528" s="84"/>
      <c r="M528" s="46"/>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c r="BM528" s="33"/>
      <c r="BN528" s="33"/>
      <c r="BO528" s="33"/>
      <c r="BP528" s="33"/>
      <c r="BQ528" s="33"/>
      <c r="BR528" s="33"/>
      <c r="BS528" s="33"/>
      <c r="BT528" s="33"/>
      <c r="BU528" s="33"/>
      <c r="BV528" s="33"/>
      <c r="BW528" s="33"/>
      <c r="BX528" s="33"/>
      <c r="BY528" s="33"/>
      <c r="BZ528" s="33"/>
      <c r="CA528" s="33"/>
      <c r="CB528" s="33"/>
      <c r="CC528" s="33"/>
      <c r="CD528" s="33"/>
      <c r="CE528" s="33"/>
      <c r="CF528" s="33"/>
      <c r="CG528" s="33"/>
      <c r="CH528" s="33"/>
      <c r="CI528" s="33"/>
      <c r="CJ528" s="33"/>
      <c r="CK528" s="33"/>
      <c r="CL528" s="33"/>
      <c r="CM528" s="33"/>
      <c r="CN528" s="33"/>
      <c r="CO528" s="33"/>
      <c r="CP528" s="33"/>
    </row>
    <row r="529" spans="1:94" x14ac:dyDescent="0.25">
      <c r="A529" s="84"/>
      <c r="M529" s="46"/>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BM529" s="33"/>
      <c r="BN529" s="33"/>
      <c r="BO529" s="33"/>
      <c r="BP529" s="33"/>
      <c r="BQ529" s="33"/>
      <c r="BR529" s="33"/>
      <c r="BS529" s="33"/>
      <c r="BT529" s="33"/>
      <c r="BU529" s="33"/>
      <c r="BV529" s="33"/>
      <c r="BW529" s="33"/>
      <c r="BX529" s="33"/>
      <c r="BY529" s="33"/>
      <c r="BZ529" s="33"/>
      <c r="CA529" s="33"/>
      <c r="CB529" s="33"/>
      <c r="CC529" s="33"/>
      <c r="CD529" s="33"/>
      <c r="CE529" s="33"/>
      <c r="CF529" s="33"/>
      <c r="CG529" s="33"/>
      <c r="CH529" s="33"/>
      <c r="CI529" s="33"/>
      <c r="CJ529" s="33"/>
      <c r="CK529" s="33"/>
      <c r="CL529" s="33"/>
      <c r="CM529" s="33"/>
      <c r="CN529" s="33"/>
      <c r="CO529" s="33"/>
      <c r="CP529" s="33"/>
    </row>
    <row r="530" spans="1:94" x14ac:dyDescent="0.25">
      <c r="A530" s="84"/>
      <c r="M530" s="46"/>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3"/>
      <c r="BF530" s="33"/>
      <c r="BG530" s="33"/>
      <c r="BH530" s="33"/>
      <c r="BI530" s="33"/>
      <c r="BJ530" s="33"/>
      <c r="BK530" s="33"/>
      <c r="BL530" s="33"/>
      <c r="BM530" s="33"/>
      <c r="BN530" s="33"/>
      <c r="BO530" s="33"/>
      <c r="BP530" s="33"/>
      <c r="BQ530" s="33"/>
      <c r="BR530" s="33"/>
      <c r="BS530" s="33"/>
      <c r="BT530" s="33"/>
      <c r="BU530" s="33"/>
      <c r="BV530" s="33"/>
      <c r="BW530" s="33"/>
      <c r="BX530" s="33"/>
      <c r="BY530" s="33"/>
      <c r="BZ530" s="33"/>
      <c r="CA530" s="33"/>
      <c r="CB530" s="33"/>
      <c r="CC530" s="33"/>
      <c r="CD530" s="33"/>
      <c r="CE530" s="33"/>
      <c r="CF530" s="33"/>
      <c r="CG530" s="33"/>
      <c r="CH530" s="33"/>
      <c r="CI530" s="33"/>
      <c r="CJ530" s="33"/>
      <c r="CK530" s="33"/>
      <c r="CL530" s="33"/>
      <c r="CM530" s="33"/>
      <c r="CN530" s="33"/>
      <c r="CO530" s="33"/>
      <c r="CP530" s="33"/>
    </row>
    <row r="531" spans="1:94" x14ac:dyDescent="0.25">
      <c r="A531" s="84"/>
      <c r="M531" s="46"/>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3"/>
      <c r="BF531" s="33"/>
      <c r="BG531" s="33"/>
      <c r="BH531" s="33"/>
      <c r="BI531" s="33"/>
      <c r="BJ531" s="33"/>
      <c r="BK531" s="33"/>
      <c r="BL531" s="33"/>
      <c r="BM531" s="33"/>
      <c r="BN531" s="33"/>
      <c r="BO531" s="33"/>
      <c r="BP531" s="33"/>
      <c r="BQ531" s="33"/>
      <c r="BR531" s="33"/>
      <c r="BS531" s="33"/>
      <c r="BT531" s="33"/>
      <c r="BU531" s="33"/>
      <c r="BV531" s="33"/>
      <c r="BW531" s="33"/>
      <c r="BX531" s="33"/>
      <c r="BY531" s="33"/>
      <c r="BZ531" s="33"/>
      <c r="CA531" s="33"/>
      <c r="CB531" s="33"/>
      <c r="CC531" s="33"/>
      <c r="CD531" s="33"/>
      <c r="CE531" s="33"/>
      <c r="CF531" s="33"/>
      <c r="CG531" s="33"/>
      <c r="CH531" s="33"/>
      <c r="CI531" s="33"/>
      <c r="CJ531" s="33"/>
      <c r="CK531" s="33"/>
      <c r="CL531" s="33"/>
      <c r="CM531" s="33"/>
      <c r="CN531" s="33"/>
      <c r="CO531" s="33"/>
      <c r="CP531" s="33"/>
    </row>
    <row r="532" spans="1:94" x14ac:dyDescent="0.25">
      <c r="A532" s="84"/>
      <c r="M532" s="46"/>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3"/>
      <c r="BF532" s="33"/>
      <c r="BG532" s="33"/>
      <c r="BH532" s="33"/>
      <c r="BI532" s="33"/>
      <c r="BJ532" s="33"/>
      <c r="BK532" s="33"/>
      <c r="BL532" s="33"/>
      <c r="BM532" s="33"/>
      <c r="BN532" s="33"/>
      <c r="BO532" s="33"/>
      <c r="BP532" s="33"/>
      <c r="BQ532" s="33"/>
      <c r="BR532" s="33"/>
      <c r="BS532" s="33"/>
      <c r="BT532" s="33"/>
      <c r="BU532" s="33"/>
      <c r="BV532" s="33"/>
      <c r="BW532" s="33"/>
      <c r="BX532" s="33"/>
      <c r="BY532" s="33"/>
      <c r="BZ532" s="33"/>
      <c r="CA532" s="33"/>
      <c r="CB532" s="33"/>
      <c r="CC532" s="33"/>
      <c r="CD532" s="33"/>
      <c r="CE532" s="33"/>
      <c r="CF532" s="33"/>
      <c r="CG532" s="33"/>
      <c r="CH532" s="33"/>
      <c r="CI532" s="33"/>
      <c r="CJ532" s="33"/>
      <c r="CK532" s="33"/>
      <c r="CL532" s="33"/>
      <c r="CM532" s="33"/>
      <c r="CN532" s="33"/>
      <c r="CO532" s="33"/>
      <c r="CP532" s="33"/>
    </row>
    <row r="533" spans="1:94" x14ac:dyDescent="0.25">
      <c r="A533" s="84"/>
      <c r="M533" s="46"/>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c r="BM533" s="33"/>
      <c r="BN533" s="33"/>
      <c r="BO533" s="33"/>
      <c r="BP533" s="33"/>
      <c r="BQ533" s="33"/>
      <c r="BR533" s="33"/>
      <c r="BS533" s="33"/>
      <c r="BT533" s="33"/>
      <c r="BU533" s="33"/>
      <c r="BV533" s="33"/>
      <c r="BW533" s="33"/>
      <c r="BX533" s="33"/>
      <c r="BY533" s="33"/>
      <c r="BZ533" s="33"/>
      <c r="CA533" s="33"/>
      <c r="CB533" s="33"/>
      <c r="CC533" s="33"/>
      <c r="CD533" s="33"/>
      <c r="CE533" s="33"/>
      <c r="CF533" s="33"/>
      <c r="CG533" s="33"/>
      <c r="CH533" s="33"/>
      <c r="CI533" s="33"/>
      <c r="CJ533" s="33"/>
      <c r="CK533" s="33"/>
      <c r="CL533" s="33"/>
      <c r="CM533" s="33"/>
      <c r="CN533" s="33"/>
      <c r="CO533" s="33"/>
      <c r="CP533" s="33"/>
    </row>
    <row r="534" spans="1:94" x14ac:dyDescent="0.25">
      <c r="A534" s="84"/>
      <c r="M534" s="46"/>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3"/>
      <c r="BF534" s="33"/>
      <c r="BG534" s="33"/>
      <c r="BH534" s="33"/>
      <c r="BI534" s="33"/>
      <c r="BJ534" s="33"/>
      <c r="BK534" s="33"/>
      <c r="BL534" s="33"/>
      <c r="BM534" s="33"/>
      <c r="BN534" s="33"/>
      <c r="BO534" s="33"/>
      <c r="BP534" s="33"/>
      <c r="BQ534" s="33"/>
      <c r="BR534" s="33"/>
      <c r="BS534" s="33"/>
      <c r="BT534" s="33"/>
      <c r="BU534" s="33"/>
      <c r="BV534" s="33"/>
      <c r="BW534" s="33"/>
      <c r="BX534" s="33"/>
      <c r="BY534" s="33"/>
      <c r="BZ534" s="33"/>
      <c r="CA534" s="33"/>
      <c r="CB534" s="33"/>
      <c r="CC534" s="33"/>
      <c r="CD534" s="33"/>
      <c r="CE534" s="33"/>
      <c r="CF534" s="33"/>
      <c r="CG534" s="33"/>
      <c r="CH534" s="33"/>
      <c r="CI534" s="33"/>
      <c r="CJ534" s="33"/>
      <c r="CK534" s="33"/>
      <c r="CL534" s="33"/>
      <c r="CM534" s="33"/>
      <c r="CN534" s="33"/>
      <c r="CO534" s="33"/>
      <c r="CP534" s="33"/>
    </row>
    <row r="535" spans="1:94" x14ac:dyDescent="0.25">
      <c r="A535" s="84"/>
      <c r="M535" s="46"/>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3"/>
      <c r="BF535" s="33"/>
      <c r="BG535" s="33"/>
      <c r="BH535" s="33"/>
      <c r="BI535" s="33"/>
      <c r="BJ535" s="33"/>
      <c r="BK535" s="33"/>
      <c r="BL535" s="33"/>
      <c r="BM535" s="33"/>
      <c r="BN535" s="33"/>
      <c r="BO535" s="33"/>
      <c r="BP535" s="33"/>
      <c r="BQ535" s="33"/>
      <c r="BR535" s="33"/>
      <c r="BS535" s="33"/>
      <c r="BT535" s="33"/>
      <c r="BU535" s="33"/>
      <c r="BV535" s="33"/>
      <c r="BW535" s="33"/>
      <c r="BX535" s="33"/>
      <c r="BY535" s="33"/>
      <c r="BZ535" s="33"/>
      <c r="CA535" s="33"/>
      <c r="CB535" s="33"/>
      <c r="CC535" s="33"/>
      <c r="CD535" s="33"/>
      <c r="CE535" s="33"/>
      <c r="CF535" s="33"/>
      <c r="CG535" s="33"/>
      <c r="CH535" s="33"/>
      <c r="CI535" s="33"/>
      <c r="CJ535" s="33"/>
      <c r="CK535" s="33"/>
      <c r="CL535" s="33"/>
      <c r="CM535" s="33"/>
      <c r="CN535" s="33"/>
      <c r="CO535" s="33"/>
      <c r="CP535" s="33"/>
    </row>
    <row r="536" spans="1:94" x14ac:dyDescent="0.25">
      <c r="A536" s="84"/>
      <c r="M536" s="46"/>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c r="CP536" s="33"/>
    </row>
    <row r="537" spans="1:94" x14ac:dyDescent="0.25">
      <c r="A537" s="84"/>
      <c r="M537" s="46"/>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3"/>
      <c r="BF537" s="33"/>
      <c r="BG537" s="33"/>
      <c r="BH537" s="33"/>
      <c r="BI537" s="33"/>
      <c r="BJ537" s="33"/>
      <c r="BK537" s="33"/>
      <c r="BL537" s="33"/>
      <c r="BM537" s="33"/>
      <c r="BN537" s="33"/>
      <c r="BO537" s="33"/>
      <c r="BP537" s="33"/>
      <c r="BQ537" s="33"/>
      <c r="BR537" s="33"/>
      <c r="BS537" s="33"/>
      <c r="BT537" s="33"/>
      <c r="BU537" s="33"/>
      <c r="BV537" s="33"/>
      <c r="BW537" s="33"/>
      <c r="BX537" s="33"/>
      <c r="BY537" s="33"/>
      <c r="BZ537" s="33"/>
      <c r="CA537" s="33"/>
      <c r="CB537" s="33"/>
      <c r="CC537" s="33"/>
      <c r="CD537" s="33"/>
      <c r="CE537" s="33"/>
      <c r="CF537" s="33"/>
      <c r="CG537" s="33"/>
      <c r="CH537" s="33"/>
      <c r="CI537" s="33"/>
      <c r="CJ537" s="33"/>
      <c r="CK537" s="33"/>
      <c r="CL537" s="33"/>
      <c r="CM537" s="33"/>
      <c r="CN537" s="33"/>
      <c r="CO537" s="33"/>
      <c r="CP537" s="33"/>
    </row>
    <row r="538" spans="1:94" x14ac:dyDescent="0.25">
      <c r="A538" s="84"/>
      <c r="M538" s="46"/>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c r="BM538" s="33"/>
      <c r="BN538" s="33"/>
      <c r="BO538" s="33"/>
      <c r="BP538" s="33"/>
      <c r="BQ538" s="33"/>
      <c r="BR538" s="33"/>
      <c r="BS538" s="33"/>
      <c r="BT538" s="33"/>
      <c r="BU538" s="33"/>
      <c r="BV538" s="33"/>
      <c r="BW538" s="33"/>
      <c r="BX538" s="33"/>
      <c r="BY538" s="33"/>
      <c r="BZ538" s="33"/>
      <c r="CA538" s="33"/>
      <c r="CB538" s="33"/>
      <c r="CC538" s="33"/>
      <c r="CD538" s="33"/>
      <c r="CE538" s="33"/>
      <c r="CF538" s="33"/>
      <c r="CG538" s="33"/>
      <c r="CH538" s="33"/>
      <c r="CI538" s="33"/>
      <c r="CJ538" s="33"/>
      <c r="CK538" s="33"/>
      <c r="CL538" s="33"/>
      <c r="CM538" s="33"/>
      <c r="CN538" s="33"/>
      <c r="CO538" s="33"/>
      <c r="CP538" s="33"/>
    </row>
    <row r="539" spans="1:94" x14ac:dyDescent="0.25">
      <c r="A539" s="84"/>
      <c r="M539" s="46"/>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3"/>
      <c r="BF539" s="33"/>
      <c r="BG539" s="33"/>
      <c r="BH539" s="33"/>
      <c r="BI539" s="33"/>
      <c r="BJ539" s="33"/>
      <c r="BK539" s="33"/>
      <c r="BL539" s="33"/>
      <c r="BM539" s="33"/>
      <c r="BN539" s="33"/>
      <c r="BO539" s="33"/>
      <c r="BP539" s="33"/>
      <c r="BQ539" s="33"/>
      <c r="BR539" s="33"/>
      <c r="BS539" s="33"/>
      <c r="BT539" s="33"/>
      <c r="BU539" s="33"/>
      <c r="BV539" s="33"/>
      <c r="BW539" s="33"/>
      <c r="BX539" s="33"/>
      <c r="BY539" s="33"/>
      <c r="BZ539" s="33"/>
      <c r="CA539" s="33"/>
      <c r="CB539" s="33"/>
      <c r="CC539" s="33"/>
      <c r="CD539" s="33"/>
      <c r="CE539" s="33"/>
      <c r="CF539" s="33"/>
      <c r="CG539" s="33"/>
      <c r="CH539" s="33"/>
      <c r="CI539" s="33"/>
      <c r="CJ539" s="33"/>
      <c r="CK539" s="33"/>
      <c r="CL539" s="33"/>
      <c r="CM539" s="33"/>
      <c r="CN539" s="33"/>
      <c r="CO539" s="33"/>
      <c r="CP539" s="33"/>
    </row>
    <row r="540" spans="1:94" x14ac:dyDescent="0.25">
      <c r="A540" s="84"/>
      <c r="M540" s="46"/>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3"/>
      <c r="BF540" s="33"/>
      <c r="BG540" s="33"/>
      <c r="BH540" s="33"/>
      <c r="BI540" s="33"/>
      <c r="BJ540" s="33"/>
      <c r="BK540" s="33"/>
      <c r="BL540" s="33"/>
      <c r="BM540" s="33"/>
      <c r="BN540" s="33"/>
      <c r="BO540" s="33"/>
      <c r="BP540" s="33"/>
      <c r="BQ540" s="33"/>
      <c r="BR540" s="33"/>
      <c r="BS540" s="33"/>
      <c r="BT540" s="33"/>
      <c r="BU540" s="33"/>
      <c r="BV540" s="33"/>
      <c r="BW540" s="33"/>
      <c r="BX540" s="33"/>
      <c r="BY540" s="33"/>
      <c r="BZ540" s="33"/>
      <c r="CA540" s="33"/>
      <c r="CB540" s="33"/>
      <c r="CC540" s="33"/>
      <c r="CD540" s="33"/>
      <c r="CE540" s="33"/>
      <c r="CF540" s="33"/>
      <c r="CG540" s="33"/>
      <c r="CH540" s="33"/>
      <c r="CI540" s="33"/>
      <c r="CJ540" s="33"/>
      <c r="CK540" s="33"/>
      <c r="CL540" s="33"/>
      <c r="CM540" s="33"/>
      <c r="CN540" s="33"/>
      <c r="CO540" s="33"/>
      <c r="CP540" s="33"/>
    </row>
    <row r="541" spans="1:94" x14ac:dyDescent="0.25">
      <c r="A541" s="84"/>
      <c r="M541" s="46"/>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3"/>
      <c r="BF541" s="33"/>
      <c r="BG541" s="33"/>
      <c r="BH541" s="33"/>
      <c r="BI541" s="33"/>
      <c r="BJ541" s="33"/>
      <c r="BK541" s="33"/>
      <c r="BL541" s="33"/>
      <c r="BM541" s="33"/>
      <c r="BN541" s="33"/>
      <c r="BO541" s="33"/>
      <c r="BP541" s="33"/>
      <c r="BQ541" s="33"/>
      <c r="BR541" s="33"/>
      <c r="BS541" s="33"/>
      <c r="BT541" s="33"/>
      <c r="BU541" s="33"/>
      <c r="BV541" s="33"/>
      <c r="BW541" s="33"/>
      <c r="BX541" s="33"/>
      <c r="BY541" s="33"/>
      <c r="BZ541" s="33"/>
      <c r="CA541" s="33"/>
      <c r="CB541" s="33"/>
      <c r="CC541" s="33"/>
      <c r="CD541" s="33"/>
      <c r="CE541" s="33"/>
      <c r="CF541" s="33"/>
      <c r="CG541" s="33"/>
      <c r="CH541" s="33"/>
      <c r="CI541" s="33"/>
      <c r="CJ541" s="33"/>
      <c r="CK541" s="33"/>
      <c r="CL541" s="33"/>
      <c r="CM541" s="33"/>
      <c r="CN541" s="33"/>
      <c r="CO541" s="33"/>
      <c r="CP541" s="33"/>
    </row>
    <row r="542" spans="1:94" x14ac:dyDescent="0.25">
      <c r="A542" s="84"/>
      <c r="M542" s="46"/>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3"/>
      <c r="BF542" s="33"/>
      <c r="BG542" s="33"/>
      <c r="BH542" s="33"/>
      <c r="BI542" s="33"/>
      <c r="BJ542" s="33"/>
      <c r="BK542" s="33"/>
      <c r="BL542" s="33"/>
      <c r="BM542" s="33"/>
      <c r="BN542" s="33"/>
      <c r="BO542" s="33"/>
      <c r="BP542" s="33"/>
      <c r="BQ542" s="33"/>
      <c r="BR542" s="33"/>
      <c r="BS542" s="33"/>
      <c r="BT542" s="33"/>
      <c r="BU542" s="33"/>
      <c r="BV542" s="33"/>
      <c r="BW542" s="33"/>
      <c r="BX542" s="33"/>
      <c r="BY542" s="33"/>
      <c r="BZ542" s="33"/>
      <c r="CA542" s="33"/>
      <c r="CB542" s="33"/>
      <c r="CC542" s="33"/>
      <c r="CD542" s="33"/>
      <c r="CE542" s="33"/>
      <c r="CF542" s="33"/>
      <c r="CG542" s="33"/>
      <c r="CH542" s="33"/>
      <c r="CI542" s="33"/>
      <c r="CJ542" s="33"/>
      <c r="CK542" s="33"/>
      <c r="CL542" s="33"/>
      <c r="CM542" s="33"/>
      <c r="CN542" s="33"/>
      <c r="CO542" s="33"/>
      <c r="CP542" s="33"/>
    </row>
    <row r="543" spans="1:94" x14ac:dyDescent="0.25">
      <c r="A543" s="84"/>
      <c r="M543" s="46"/>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3"/>
      <c r="BF543" s="33"/>
      <c r="BG543" s="33"/>
      <c r="BH543" s="33"/>
      <c r="BI543" s="33"/>
      <c r="BJ543" s="33"/>
      <c r="BK543" s="33"/>
      <c r="BL543" s="33"/>
      <c r="BM543" s="33"/>
      <c r="BN543" s="33"/>
      <c r="BO543" s="33"/>
      <c r="BP543" s="33"/>
      <c r="BQ543" s="33"/>
      <c r="BR543" s="33"/>
      <c r="BS543" s="33"/>
      <c r="BT543" s="33"/>
      <c r="BU543" s="33"/>
      <c r="BV543" s="33"/>
      <c r="BW543" s="33"/>
      <c r="BX543" s="33"/>
      <c r="BY543" s="33"/>
      <c r="BZ543" s="33"/>
      <c r="CA543" s="33"/>
      <c r="CB543" s="33"/>
      <c r="CC543" s="33"/>
      <c r="CD543" s="33"/>
      <c r="CE543" s="33"/>
      <c r="CF543" s="33"/>
      <c r="CG543" s="33"/>
      <c r="CH543" s="33"/>
      <c r="CI543" s="33"/>
      <c r="CJ543" s="33"/>
      <c r="CK543" s="33"/>
      <c r="CL543" s="33"/>
      <c r="CM543" s="33"/>
      <c r="CN543" s="33"/>
      <c r="CO543" s="33"/>
      <c r="CP543" s="33"/>
    </row>
    <row r="544" spans="1:94" x14ac:dyDescent="0.25">
      <c r="A544" s="84"/>
      <c r="M544" s="46"/>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3"/>
      <c r="BF544" s="33"/>
      <c r="BG544" s="33"/>
      <c r="BH544" s="33"/>
      <c r="BI544" s="33"/>
      <c r="BJ544" s="33"/>
      <c r="BK544" s="33"/>
      <c r="BL544" s="33"/>
      <c r="BM544" s="33"/>
      <c r="BN544" s="33"/>
      <c r="BO544" s="33"/>
      <c r="BP544" s="33"/>
      <c r="BQ544" s="33"/>
      <c r="BR544" s="33"/>
      <c r="BS544" s="33"/>
      <c r="BT544" s="33"/>
      <c r="BU544" s="33"/>
      <c r="BV544" s="33"/>
      <c r="BW544" s="33"/>
      <c r="BX544" s="33"/>
      <c r="BY544" s="33"/>
      <c r="BZ544" s="33"/>
      <c r="CA544" s="33"/>
      <c r="CB544" s="33"/>
      <c r="CC544" s="33"/>
      <c r="CD544" s="33"/>
      <c r="CE544" s="33"/>
      <c r="CF544" s="33"/>
      <c r="CG544" s="33"/>
      <c r="CH544" s="33"/>
      <c r="CI544" s="33"/>
      <c r="CJ544" s="33"/>
      <c r="CK544" s="33"/>
      <c r="CL544" s="33"/>
      <c r="CM544" s="33"/>
      <c r="CN544" s="33"/>
      <c r="CO544" s="33"/>
      <c r="CP544" s="33"/>
    </row>
    <row r="545" spans="1:94" x14ac:dyDescent="0.25">
      <c r="A545" s="84"/>
      <c r="M545" s="46"/>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3"/>
      <c r="BF545" s="33"/>
      <c r="BG545" s="33"/>
      <c r="BH545" s="33"/>
      <c r="BI545" s="33"/>
      <c r="BJ545" s="33"/>
      <c r="BK545" s="33"/>
      <c r="BL545" s="33"/>
      <c r="BM545" s="33"/>
      <c r="BN545" s="33"/>
      <c r="BO545" s="33"/>
      <c r="BP545" s="33"/>
      <c r="BQ545" s="33"/>
      <c r="BR545" s="33"/>
      <c r="BS545" s="33"/>
      <c r="BT545" s="33"/>
      <c r="BU545" s="33"/>
      <c r="BV545" s="33"/>
      <c r="BW545" s="33"/>
      <c r="BX545" s="33"/>
      <c r="BY545" s="33"/>
      <c r="BZ545" s="33"/>
      <c r="CA545" s="33"/>
      <c r="CB545" s="33"/>
      <c r="CC545" s="33"/>
      <c r="CD545" s="33"/>
      <c r="CE545" s="33"/>
      <c r="CF545" s="33"/>
      <c r="CG545" s="33"/>
      <c r="CH545" s="33"/>
      <c r="CI545" s="33"/>
      <c r="CJ545" s="33"/>
      <c r="CK545" s="33"/>
      <c r="CL545" s="33"/>
      <c r="CM545" s="33"/>
      <c r="CN545" s="33"/>
      <c r="CO545" s="33"/>
      <c r="CP545" s="33"/>
    </row>
    <row r="546" spans="1:94" x14ac:dyDescent="0.25">
      <c r="A546" s="84"/>
      <c r="M546" s="46"/>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c r="CP546" s="33"/>
    </row>
    <row r="547" spans="1:94" x14ac:dyDescent="0.25">
      <c r="A547" s="84"/>
      <c r="M547" s="46"/>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3"/>
      <c r="BF547" s="33"/>
      <c r="BG547" s="33"/>
      <c r="BH547" s="33"/>
      <c r="BI547" s="33"/>
      <c r="BJ547" s="33"/>
      <c r="BK547" s="33"/>
      <c r="BL547" s="33"/>
      <c r="BM547" s="33"/>
      <c r="BN547" s="33"/>
      <c r="BO547" s="33"/>
      <c r="BP547" s="33"/>
      <c r="BQ547" s="33"/>
      <c r="BR547" s="33"/>
      <c r="BS547" s="33"/>
      <c r="BT547" s="33"/>
      <c r="BU547" s="33"/>
      <c r="BV547" s="33"/>
      <c r="BW547" s="33"/>
      <c r="BX547" s="33"/>
      <c r="BY547" s="33"/>
      <c r="BZ547" s="33"/>
      <c r="CA547" s="33"/>
      <c r="CB547" s="33"/>
      <c r="CC547" s="33"/>
      <c r="CD547" s="33"/>
      <c r="CE547" s="33"/>
      <c r="CF547" s="33"/>
      <c r="CG547" s="33"/>
      <c r="CH547" s="33"/>
      <c r="CI547" s="33"/>
      <c r="CJ547" s="33"/>
      <c r="CK547" s="33"/>
      <c r="CL547" s="33"/>
      <c r="CM547" s="33"/>
      <c r="CN547" s="33"/>
      <c r="CO547" s="33"/>
      <c r="CP547" s="33"/>
    </row>
    <row r="548" spans="1:94" x14ac:dyDescent="0.25">
      <c r="A548" s="84"/>
      <c r="M548" s="46"/>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3"/>
      <c r="BF548" s="33"/>
      <c r="BG548" s="33"/>
      <c r="BH548" s="33"/>
      <c r="BI548" s="33"/>
      <c r="BJ548" s="33"/>
      <c r="BK548" s="33"/>
      <c r="BL548" s="33"/>
      <c r="BM548" s="33"/>
      <c r="BN548" s="33"/>
      <c r="BO548" s="33"/>
      <c r="BP548" s="33"/>
      <c r="BQ548" s="33"/>
      <c r="BR548" s="33"/>
      <c r="BS548" s="33"/>
      <c r="BT548" s="33"/>
      <c r="BU548" s="33"/>
      <c r="BV548" s="33"/>
      <c r="BW548" s="33"/>
      <c r="BX548" s="33"/>
      <c r="BY548" s="33"/>
      <c r="BZ548" s="33"/>
      <c r="CA548" s="33"/>
      <c r="CB548" s="33"/>
      <c r="CC548" s="33"/>
      <c r="CD548" s="33"/>
      <c r="CE548" s="33"/>
      <c r="CF548" s="33"/>
      <c r="CG548" s="33"/>
      <c r="CH548" s="33"/>
      <c r="CI548" s="33"/>
      <c r="CJ548" s="33"/>
      <c r="CK548" s="33"/>
      <c r="CL548" s="33"/>
      <c r="CM548" s="33"/>
      <c r="CN548" s="33"/>
      <c r="CO548" s="33"/>
      <c r="CP548" s="33"/>
    </row>
    <row r="549" spans="1:94" x14ac:dyDescent="0.25">
      <c r="A549" s="84"/>
      <c r="M549" s="46"/>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3"/>
      <c r="BF549" s="33"/>
      <c r="BG549" s="33"/>
      <c r="BH549" s="33"/>
      <c r="BI549" s="33"/>
      <c r="BJ549" s="33"/>
      <c r="BK549" s="33"/>
      <c r="BL549" s="33"/>
      <c r="BM549" s="33"/>
      <c r="BN549" s="33"/>
      <c r="BO549" s="33"/>
      <c r="BP549" s="33"/>
      <c r="BQ549" s="33"/>
      <c r="BR549" s="33"/>
      <c r="BS549" s="33"/>
      <c r="BT549" s="33"/>
      <c r="BU549" s="33"/>
      <c r="BV549" s="33"/>
      <c r="BW549" s="33"/>
      <c r="BX549" s="33"/>
      <c r="BY549" s="33"/>
      <c r="BZ549" s="33"/>
      <c r="CA549" s="33"/>
      <c r="CB549" s="33"/>
      <c r="CC549" s="33"/>
      <c r="CD549" s="33"/>
      <c r="CE549" s="33"/>
      <c r="CF549" s="33"/>
      <c r="CG549" s="33"/>
      <c r="CH549" s="33"/>
      <c r="CI549" s="33"/>
      <c r="CJ549" s="33"/>
      <c r="CK549" s="33"/>
      <c r="CL549" s="33"/>
      <c r="CM549" s="33"/>
      <c r="CN549" s="33"/>
      <c r="CO549" s="33"/>
      <c r="CP549" s="33"/>
    </row>
    <row r="550" spans="1:94" x14ac:dyDescent="0.25">
      <c r="A550" s="84"/>
      <c r="M550" s="46"/>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3"/>
      <c r="BF550" s="33"/>
      <c r="BG550" s="33"/>
      <c r="BH550" s="33"/>
      <c r="BI550" s="33"/>
      <c r="BJ550" s="33"/>
      <c r="BK550" s="33"/>
      <c r="BL550" s="33"/>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row>
    <row r="551" spans="1:94" x14ac:dyDescent="0.25">
      <c r="A551" s="84"/>
      <c r="M551" s="46"/>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3"/>
      <c r="BF551" s="33"/>
      <c r="BG551" s="33"/>
      <c r="BH551" s="33"/>
      <c r="BI551" s="33"/>
      <c r="BJ551" s="33"/>
      <c r="BK551" s="33"/>
      <c r="BL551" s="33"/>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row>
    <row r="552" spans="1:94" x14ac:dyDescent="0.25">
      <c r="A552" s="84"/>
      <c r="M552" s="46"/>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33"/>
      <c r="BP552" s="33"/>
      <c r="BQ552" s="33"/>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row>
    <row r="553" spans="1:94" x14ac:dyDescent="0.25">
      <c r="A553" s="84"/>
      <c r="M553" s="46"/>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33"/>
      <c r="BP553" s="33"/>
      <c r="BQ553" s="33"/>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row>
    <row r="554" spans="1:94" x14ac:dyDescent="0.25">
      <c r="A554" s="84"/>
      <c r="M554" s="46"/>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row>
    <row r="555" spans="1:94" x14ac:dyDescent="0.25">
      <c r="A555" s="84"/>
      <c r="M555" s="46"/>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row>
    <row r="556" spans="1:94" x14ac:dyDescent="0.25">
      <c r="A556" s="84"/>
      <c r="M556" s="46"/>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c r="CP556" s="33"/>
    </row>
    <row r="557" spans="1:94" x14ac:dyDescent="0.25">
      <c r="A557" s="84"/>
      <c r="M557" s="46"/>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3"/>
      <c r="BF557" s="33"/>
      <c r="BG557" s="33"/>
      <c r="BH557" s="33"/>
      <c r="BI557" s="33"/>
      <c r="BJ557" s="33"/>
      <c r="BK557" s="33"/>
      <c r="BL557" s="33"/>
      <c r="BM557" s="33"/>
      <c r="BN557" s="33"/>
      <c r="BO557" s="33"/>
      <c r="BP557" s="33"/>
      <c r="BQ557" s="33"/>
      <c r="BR557" s="33"/>
      <c r="BS557" s="33"/>
      <c r="BT557" s="33"/>
      <c r="BU557" s="33"/>
      <c r="BV557" s="33"/>
      <c r="BW557" s="33"/>
      <c r="BX557" s="33"/>
      <c r="BY557" s="33"/>
      <c r="BZ557" s="33"/>
      <c r="CA557" s="33"/>
      <c r="CB557" s="33"/>
      <c r="CC557" s="33"/>
      <c r="CD557" s="33"/>
      <c r="CE557" s="33"/>
      <c r="CF557" s="33"/>
      <c r="CG557" s="33"/>
      <c r="CH557" s="33"/>
      <c r="CI557" s="33"/>
      <c r="CJ557" s="33"/>
      <c r="CK557" s="33"/>
      <c r="CL557" s="33"/>
      <c r="CM557" s="33"/>
      <c r="CN557" s="33"/>
      <c r="CO557" s="33"/>
      <c r="CP557" s="33"/>
    </row>
    <row r="558" spans="1:94" x14ac:dyDescent="0.25">
      <c r="A558" s="84"/>
      <c r="M558" s="46"/>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3"/>
      <c r="BF558" s="33"/>
      <c r="BG558" s="33"/>
      <c r="BH558" s="33"/>
      <c r="BI558" s="33"/>
      <c r="BJ558" s="33"/>
      <c r="BK558" s="33"/>
      <c r="BL558" s="33"/>
      <c r="BM558" s="33"/>
      <c r="BN558" s="33"/>
      <c r="BO558" s="33"/>
      <c r="BP558" s="33"/>
      <c r="BQ558" s="33"/>
      <c r="BR558" s="33"/>
      <c r="BS558" s="33"/>
      <c r="BT558" s="33"/>
      <c r="BU558" s="33"/>
      <c r="BV558" s="33"/>
      <c r="BW558" s="33"/>
      <c r="BX558" s="33"/>
      <c r="BY558" s="33"/>
      <c r="BZ558" s="33"/>
      <c r="CA558" s="33"/>
      <c r="CB558" s="33"/>
      <c r="CC558" s="33"/>
      <c r="CD558" s="33"/>
      <c r="CE558" s="33"/>
      <c r="CF558" s="33"/>
      <c r="CG558" s="33"/>
      <c r="CH558" s="33"/>
      <c r="CI558" s="33"/>
      <c r="CJ558" s="33"/>
      <c r="CK558" s="33"/>
      <c r="CL558" s="33"/>
      <c r="CM558" s="33"/>
      <c r="CN558" s="33"/>
      <c r="CO558" s="33"/>
      <c r="CP558" s="33"/>
    </row>
    <row r="559" spans="1:94" x14ac:dyDescent="0.25">
      <c r="A559" s="84"/>
      <c r="M559" s="46"/>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3"/>
      <c r="BF559" s="33"/>
      <c r="BG559" s="33"/>
      <c r="BH559" s="33"/>
      <c r="BI559" s="33"/>
      <c r="BJ559" s="33"/>
      <c r="BK559" s="33"/>
      <c r="BL559" s="33"/>
      <c r="BM559" s="33"/>
      <c r="BN559" s="33"/>
      <c r="BO559" s="33"/>
      <c r="BP559" s="33"/>
      <c r="BQ559" s="33"/>
      <c r="BR559" s="33"/>
      <c r="BS559" s="33"/>
      <c r="BT559" s="33"/>
      <c r="BU559" s="33"/>
      <c r="BV559" s="33"/>
      <c r="BW559" s="33"/>
      <c r="BX559" s="33"/>
      <c r="BY559" s="33"/>
      <c r="BZ559" s="33"/>
      <c r="CA559" s="33"/>
      <c r="CB559" s="33"/>
      <c r="CC559" s="33"/>
      <c r="CD559" s="33"/>
      <c r="CE559" s="33"/>
      <c r="CF559" s="33"/>
      <c r="CG559" s="33"/>
      <c r="CH559" s="33"/>
      <c r="CI559" s="33"/>
      <c r="CJ559" s="33"/>
      <c r="CK559" s="33"/>
      <c r="CL559" s="33"/>
      <c r="CM559" s="33"/>
      <c r="CN559" s="33"/>
      <c r="CO559" s="33"/>
      <c r="CP559" s="33"/>
    </row>
    <row r="560" spans="1:94" x14ac:dyDescent="0.25">
      <c r="A560" s="84"/>
      <c r="M560" s="46"/>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3"/>
      <c r="BF560" s="33"/>
      <c r="BG560" s="33"/>
      <c r="BH560" s="33"/>
      <c r="BI560" s="33"/>
      <c r="BJ560" s="33"/>
      <c r="BK560" s="33"/>
      <c r="BL560" s="33"/>
      <c r="BM560" s="33"/>
      <c r="BN560" s="33"/>
      <c r="BO560" s="33"/>
      <c r="BP560" s="33"/>
      <c r="BQ560" s="33"/>
      <c r="BR560" s="33"/>
      <c r="BS560" s="33"/>
      <c r="BT560" s="33"/>
      <c r="BU560" s="33"/>
      <c r="BV560" s="33"/>
      <c r="BW560" s="33"/>
      <c r="BX560" s="33"/>
      <c r="BY560" s="33"/>
      <c r="BZ560" s="33"/>
      <c r="CA560" s="33"/>
      <c r="CB560" s="33"/>
      <c r="CC560" s="33"/>
      <c r="CD560" s="33"/>
      <c r="CE560" s="33"/>
      <c r="CF560" s="33"/>
      <c r="CG560" s="33"/>
      <c r="CH560" s="33"/>
      <c r="CI560" s="33"/>
      <c r="CJ560" s="33"/>
      <c r="CK560" s="33"/>
      <c r="CL560" s="33"/>
      <c r="CM560" s="33"/>
      <c r="CN560" s="33"/>
      <c r="CO560" s="33"/>
      <c r="CP560" s="33"/>
    </row>
    <row r="561" spans="1:94" x14ac:dyDescent="0.25">
      <c r="A561" s="84"/>
      <c r="M561" s="46"/>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3"/>
      <c r="BF561" s="33"/>
      <c r="BG561" s="33"/>
      <c r="BH561" s="33"/>
      <c r="BI561" s="33"/>
      <c r="BJ561" s="33"/>
      <c r="BK561" s="33"/>
      <c r="BL561" s="33"/>
      <c r="BM561" s="33"/>
      <c r="BN561" s="33"/>
      <c r="BO561" s="33"/>
      <c r="BP561" s="33"/>
      <c r="BQ561" s="33"/>
      <c r="BR561" s="33"/>
      <c r="BS561" s="33"/>
      <c r="BT561" s="33"/>
      <c r="BU561" s="33"/>
      <c r="BV561" s="33"/>
      <c r="BW561" s="33"/>
      <c r="BX561" s="33"/>
      <c r="BY561" s="33"/>
      <c r="BZ561" s="33"/>
      <c r="CA561" s="33"/>
      <c r="CB561" s="33"/>
      <c r="CC561" s="33"/>
      <c r="CD561" s="33"/>
      <c r="CE561" s="33"/>
      <c r="CF561" s="33"/>
      <c r="CG561" s="33"/>
      <c r="CH561" s="33"/>
      <c r="CI561" s="33"/>
      <c r="CJ561" s="33"/>
      <c r="CK561" s="33"/>
      <c r="CL561" s="33"/>
      <c r="CM561" s="33"/>
      <c r="CN561" s="33"/>
      <c r="CO561" s="33"/>
      <c r="CP561" s="33"/>
    </row>
    <row r="562" spans="1:94" x14ac:dyDescent="0.25">
      <c r="A562" s="84"/>
      <c r="M562" s="46"/>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3"/>
      <c r="BF562" s="33"/>
      <c r="BG562" s="33"/>
      <c r="BH562" s="33"/>
      <c r="BI562" s="33"/>
      <c r="BJ562" s="33"/>
      <c r="BK562" s="33"/>
      <c r="BL562" s="33"/>
      <c r="BM562" s="33"/>
      <c r="BN562" s="33"/>
      <c r="BO562" s="33"/>
      <c r="BP562" s="33"/>
      <c r="BQ562" s="33"/>
      <c r="BR562" s="33"/>
      <c r="BS562" s="33"/>
      <c r="BT562" s="33"/>
      <c r="BU562" s="33"/>
      <c r="BV562" s="33"/>
      <c r="BW562" s="33"/>
      <c r="BX562" s="33"/>
      <c r="BY562" s="33"/>
      <c r="BZ562" s="33"/>
      <c r="CA562" s="33"/>
      <c r="CB562" s="33"/>
      <c r="CC562" s="33"/>
      <c r="CD562" s="33"/>
      <c r="CE562" s="33"/>
      <c r="CF562" s="33"/>
      <c r="CG562" s="33"/>
      <c r="CH562" s="33"/>
      <c r="CI562" s="33"/>
      <c r="CJ562" s="33"/>
      <c r="CK562" s="33"/>
      <c r="CL562" s="33"/>
      <c r="CM562" s="33"/>
      <c r="CN562" s="33"/>
      <c r="CO562" s="33"/>
      <c r="CP562" s="33"/>
    </row>
    <row r="563" spans="1:94" x14ac:dyDescent="0.25">
      <c r="A563" s="84"/>
      <c r="M563" s="46"/>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3"/>
      <c r="BF563" s="33"/>
      <c r="BG563" s="33"/>
      <c r="BH563" s="33"/>
      <c r="BI563" s="33"/>
      <c r="BJ563" s="33"/>
      <c r="BK563" s="33"/>
      <c r="BL563" s="33"/>
      <c r="BM563" s="33"/>
      <c r="BN563" s="33"/>
      <c r="BO563" s="33"/>
      <c r="BP563" s="33"/>
      <c r="BQ563" s="33"/>
      <c r="BR563" s="33"/>
      <c r="BS563" s="33"/>
      <c r="BT563" s="33"/>
      <c r="BU563" s="33"/>
      <c r="BV563" s="33"/>
      <c r="BW563" s="33"/>
      <c r="BX563" s="33"/>
      <c r="BY563" s="33"/>
      <c r="BZ563" s="33"/>
      <c r="CA563" s="33"/>
      <c r="CB563" s="33"/>
      <c r="CC563" s="33"/>
      <c r="CD563" s="33"/>
      <c r="CE563" s="33"/>
      <c r="CF563" s="33"/>
      <c r="CG563" s="33"/>
      <c r="CH563" s="33"/>
      <c r="CI563" s="33"/>
      <c r="CJ563" s="33"/>
      <c r="CK563" s="33"/>
      <c r="CL563" s="33"/>
      <c r="CM563" s="33"/>
      <c r="CN563" s="33"/>
      <c r="CO563" s="33"/>
      <c r="CP563" s="33"/>
    </row>
    <row r="564" spans="1:94" x14ac:dyDescent="0.25">
      <c r="A564" s="84"/>
      <c r="M564" s="46"/>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3"/>
      <c r="BF564" s="33"/>
      <c r="BG564" s="33"/>
      <c r="BH564" s="33"/>
      <c r="BI564" s="33"/>
      <c r="BJ564" s="33"/>
      <c r="BK564" s="33"/>
      <c r="BL564" s="33"/>
      <c r="BM564" s="33"/>
      <c r="BN564" s="33"/>
      <c r="BO564" s="33"/>
      <c r="BP564" s="33"/>
      <c r="BQ564" s="33"/>
      <c r="BR564" s="33"/>
      <c r="BS564" s="33"/>
      <c r="BT564" s="33"/>
      <c r="BU564" s="33"/>
      <c r="BV564" s="33"/>
      <c r="BW564" s="33"/>
      <c r="BX564" s="33"/>
      <c r="BY564" s="33"/>
      <c r="BZ564" s="33"/>
      <c r="CA564" s="33"/>
      <c r="CB564" s="33"/>
      <c r="CC564" s="33"/>
      <c r="CD564" s="33"/>
      <c r="CE564" s="33"/>
      <c r="CF564" s="33"/>
      <c r="CG564" s="33"/>
      <c r="CH564" s="33"/>
      <c r="CI564" s="33"/>
      <c r="CJ564" s="33"/>
      <c r="CK564" s="33"/>
      <c r="CL564" s="33"/>
      <c r="CM564" s="33"/>
      <c r="CN564" s="33"/>
      <c r="CO564" s="33"/>
      <c r="CP564" s="33"/>
    </row>
    <row r="565" spans="1:94" x14ac:dyDescent="0.25">
      <c r="A565" s="84"/>
      <c r="M565" s="46"/>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3"/>
      <c r="BF565" s="33"/>
      <c r="BG565" s="33"/>
      <c r="BH565" s="33"/>
      <c r="BI565" s="33"/>
      <c r="BJ565" s="33"/>
      <c r="BK565" s="33"/>
      <c r="BL565" s="33"/>
      <c r="BM565" s="33"/>
      <c r="BN565" s="33"/>
      <c r="BO565" s="33"/>
      <c r="BP565" s="33"/>
      <c r="BQ565" s="33"/>
      <c r="BR565" s="33"/>
      <c r="BS565" s="33"/>
      <c r="BT565" s="33"/>
      <c r="BU565" s="33"/>
      <c r="BV565" s="33"/>
      <c r="BW565" s="33"/>
      <c r="BX565" s="33"/>
      <c r="BY565" s="33"/>
      <c r="BZ565" s="33"/>
      <c r="CA565" s="33"/>
      <c r="CB565" s="33"/>
      <c r="CC565" s="33"/>
      <c r="CD565" s="33"/>
      <c r="CE565" s="33"/>
      <c r="CF565" s="33"/>
      <c r="CG565" s="33"/>
      <c r="CH565" s="33"/>
      <c r="CI565" s="33"/>
      <c r="CJ565" s="33"/>
      <c r="CK565" s="33"/>
      <c r="CL565" s="33"/>
      <c r="CM565" s="33"/>
      <c r="CN565" s="33"/>
      <c r="CO565" s="33"/>
      <c r="CP565" s="33"/>
    </row>
    <row r="566" spans="1:94" x14ac:dyDescent="0.25">
      <c r="A566" s="84"/>
      <c r="M566" s="46"/>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3"/>
      <c r="BN566" s="33"/>
      <c r="BO566" s="33"/>
      <c r="BP566" s="33"/>
      <c r="BQ566" s="33"/>
      <c r="BR566" s="33"/>
      <c r="BS566" s="33"/>
      <c r="BT566" s="33"/>
      <c r="BU566" s="33"/>
      <c r="BV566" s="33"/>
      <c r="BW566" s="33"/>
      <c r="BX566" s="33"/>
      <c r="BY566" s="33"/>
      <c r="BZ566" s="33"/>
      <c r="CA566" s="33"/>
      <c r="CB566" s="33"/>
      <c r="CC566" s="33"/>
      <c r="CD566" s="33"/>
      <c r="CE566" s="33"/>
      <c r="CF566" s="33"/>
      <c r="CG566" s="33"/>
      <c r="CH566" s="33"/>
      <c r="CI566" s="33"/>
      <c r="CJ566" s="33"/>
      <c r="CK566" s="33"/>
      <c r="CL566" s="33"/>
      <c r="CM566" s="33"/>
      <c r="CN566" s="33"/>
      <c r="CO566" s="33"/>
      <c r="CP566" s="33"/>
    </row>
    <row r="567" spans="1:94" x14ac:dyDescent="0.25">
      <c r="A567" s="84"/>
      <c r="M567" s="46"/>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3"/>
      <c r="BF567" s="33"/>
      <c r="BG567" s="33"/>
      <c r="BH567" s="33"/>
      <c r="BI567" s="33"/>
      <c r="BJ567" s="33"/>
      <c r="BK567" s="33"/>
      <c r="BL567" s="33"/>
      <c r="BM567" s="33"/>
      <c r="BN567" s="33"/>
      <c r="BO567" s="33"/>
      <c r="BP567" s="33"/>
      <c r="BQ567" s="33"/>
      <c r="BR567" s="33"/>
      <c r="BS567" s="33"/>
      <c r="BT567" s="33"/>
      <c r="BU567" s="33"/>
      <c r="BV567" s="33"/>
      <c r="BW567" s="33"/>
      <c r="BX567" s="33"/>
      <c r="BY567" s="33"/>
      <c r="BZ567" s="33"/>
      <c r="CA567" s="33"/>
      <c r="CB567" s="33"/>
      <c r="CC567" s="33"/>
      <c r="CD567" s="33"/>
      <c r="CE567" s="33"/>
      <c r="CF567" s="33"/>
      <c r="CG567" s="33"/>
      <c r="CH567" s="33"/>
      <c r="CI567" s="33"/>
      <c r="CJ567" s="33"/>
      <c r="CK567" s="33"/>
      <c r="CL567" s="33"/>
      <c r="CM567" s="33"/>
      <c r="CN567" s="33"/>
      <c r="CO567" s="33"/>
      <c r="CP567" s="33"/>
    </row>
    <row r="568" spans="1:94" x14ac:dyDescent="0.25">
      <c r="A568" s="84"/>
      <c r="M568" s="46"/>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3"/>
      <c r="BF568" s="33"/>
      <c r="BG568" s="33"/>
      <c r="BH568" s="33"/>
      <c r="BI568" s="33"/>
      <c r="BJ568" s="33"/>
      <c r="BK568" s="33"/>
      <c r="BL568" s="33"/>
      <c r="BM568" s="33"/>
      <c r="BN568" s="33"/>
      <c r="BO568" s="33"/>
      <c r="BP568" s="33"/>
      <c r="BQ568" s="33"/>
      <c r="BR568" s="33"/>
      <c r="BS568" s="33"/>
      <c r="BT568" s="33"/>
      <c r="BU568" s="33"/>
      <c r="BV568" s="33"/>
      <c r="BW568" s="33"/>
      <c r="BX568" s="33"/>
      <c r="BY568" s="33"/>
      <c r="BZ568" s="33"/>
      <c r="CA568" s="33"/>
      <c r="CB568" s="33"/>
      <c r="CC568" s="33"/>
      <c r="CD568" s="33"/>
      <c r="CE568" s="33"/>
      <c r="CF568" s="33"/>
      <c r="CG568" s="33"/>
      <c r="CH568" s="33"/>
      <c r="CI568" s="33"/>
      <c r="CJ568" s="33"/>
      <c r="CK568" s="33"/>
      <c r="CL568" s="33"/>
      <c r="CM568" s="33"/>
      <c r="CN568" s="33"/>
      <c r="CO568" s="33"/>
      <c r="CP568" s="33"/>
    </row>
    <row r="569" spans="1:94" x14ac:dyDescent="0.25">
      <c r="A569" s="84"/>
      <c r="M569" s="46"/>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3"/>
      <c r="BF569" s="33"/>
      <c r="BG569" s="33"/>
      <c r="BH569" s="33"/>
      <c r="BI569" s="33"/>
      <c r="BJ569" s="33"/>
      <c r="BK569" s="33"/>
      <c r="BL569" s="33"/>
      <c r="BM569" s="33"/>
      <c r="BN569" s="33"/>
      <c r="BO569" s="33"/>
      <c r="BP569" s="33"/>
      <c r="BQ569" s="33"/>
      <c r="BR569" s="33"/>
      <c r="BS569" s="33"/>
      <c r="BT569" s="33"/>
      <c r="BU569" s="33"/>
      <c r="BV569" s="33"/>
      <c r="BW569" s="33"/>
      <c r="BX569" s="33"/>
      <c r="BY569" s="33"/>
      <c r="BZ569" s="33"/>
      <c r="CA569" s="33"/>
      <c r="CB569" s="33"/>
      <c r="CC569" s="33"/>
      <c r="CD569" s="33"/>
      <c r="CE569" s="33"/>
      <c r="CF569" s="33"/>
      <c r="CG569" s="33"/>
      <c r="CH569" s="33"/>
      <c r="CI569" s="33"/>
      <c r="CJ569" s="33"/>
      <c r="CK569" s="33"/>
      <c r="CL569" s="33"/>
      <c r="CM569" s="33"/>
      <c r="CN569" s="33"/>
      <c r="CO569" s="33"/>
      <c r="CP569" s="33"/>
    </row>
    <row r="570" spans="1:94" x14ac:dyDescent="0.25">
      <c r="A570" s="84"/>
      <c r="M570" s="46"/>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3"/>
      <c r="BF570" s="33"/>
      <c r="BG570" s="33"/>
      <c r="BH570" s="33"/>
      <c r="BI570" s="33"/>
      <c r="BJ570" s="33"/>
      <c r="BK570" s="33"/>
      <c r="BL570" s="33"/>
      <c r="BM570" s="33"/>
      <c r="BN570" s="33"/>
      <c r="BO570" s="33"/>
      <c r="BP570" s="33"/>
      <c r="BQ570" s="33"/>
      <c r="BR570" s="33"/>
      <c r="BS570" s="33"/>
      <c r="BT570" s="33"/>
      <c r="BU570" s="33"/>
      <c r="BV570" s="33"/>
      <c r="BW570" s="33"/>
      <c r="BX570" s="33"/>
      <c r="BY570" s="33"/>
      <c r="BZ570" s="33"/>
      <c r="CA570" s="33"/>
      <c r="CB570" s="33"/>
      <c r="CC570" s="33"/>
      <c r="CD570" s="33"/>
      <c r="CE570" s="33"/>
      <c r="CF570" s="33"/>
      <c r="CG570" s="33"/>
      <c r="CH570" s="33"/>
      <c r="CI570" s="33"/>
      <c r="CJ570" s="33"/>
      <c r="CK570" s="33"/>
      <c r="CL570" s="33"/>
      <c r="CM570" s="33"/>
      <c r="CN570" s="33"/>
      <c r="CO570" s="33"/>
      <c r="CP570" s="33"/>
    </row>
    <row r="571" spans="1:94" x14ac:dyDescent="0.25">
      <c r="A571" s="84"/>
      <c r="M571" s="46"/>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3"/>
      <c r="BF571" s="33"/>
      <c r="BG571" s="33"/>
      <c r="BH571" s="33"/>
      <c r="BI571" s="33"/>
      <c r="BJ571" s="33"/>
      <c r="BK571" s="33"/>
      <c r="BL571" s="33"/>
      <c r="BM571" s="33"/>
      <c r="BN571" s="33"/>
      <c r="BO571" s="33"/>
      <c r="BP571" s="33"/>
      <c r="BQ571" s="33"/>
      <c r="BR571" s="33"/>
      <c r="BS571" s="33"/>
      <c r="BT571" s="33"/>
      <c r="BU571" s="33"/>
      <c r="BV571" s="33"/>
      <c r="BW571" s="33"/>
      <c r="BX571" s="33"/>
      <c r="BY571" s="33"/>
      <c r="BZ571" s="33"/>
      <c r="CA571" s="33"/>
      <c r="CB571" s="33"/>
      <c r="CC571" s="33"/>
      <c r="CD571" s="33"/>
      <c r="CE571" s="33"/>
      <c r="CF571" s="33"/>
      <c r="CG571" s="33"/>
      <c r="CH571" s="33"/>
      <c r="CI571" s="33"/>
      <c r="CJ571" s="33"/>
      <c r="CK571" s="33"/>
      <c r="CL571" s="33"/>
      <c r="CM571" s="33"/>
      <c r="CN571" s="33"/>
      <c r="CO571" s="33"/>
      <c r="CP571" s="33"/>
    </row>
    <row r="572" spans="1:94" x14ac:dyDescent="0.25">
      <c r="A572" s="84"/>
      <c r="M572" s="46"/>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3"/>
      <c r="BF572" s="33"/>
      <c r="BG572" s="33"/>
      <c r="BH572" s="33"/>
      <c r="BI572" s="33"/>
      <c r="BJ572" s="33"/>
      <c r="BK572" s="33"/>
      <c r="BL572" s="33"/>
      <c r="BM572" s="33"/>
      <c r="BN572" s="33"/>
      <c r="BO572" s="33"/>
      <c r="BP572" s="33"/>
      <c r="BQ572" s="33"/>
      <c r="BR572" s="33"/>
      <c r="BS572" s="33"/>
      <c r="BT572" s="33"/>
      <c r="BU572" s="33"/>
      <c r="BV572" s="33"/>
      <c r="BW572" s="33"/>
      <c r="BX572" s="33"/>
      <c r="BY572" s="33"/>
      <c r="BZ572" s="33"/>
      <c r="CA572" s="33"/>
      <c r="CB572" s="33"/>
      <c r="CC572" s="33"/>
      <c r="CD572" s="33"/>
      <c r="CE572" s="33"/>
      <c r="CF572" s="33"/>
      <c r="CG572" s="33"/>
      <c r="CH572" s="33"/>
      <c r="CI572" s="33"/>
      <c r="CJ572" s="33"/>
      <c r="CK572" s="33"/>
      <c r="CL572" s="33"/>
      <c r="CM572" s="33"/>
      <c r="CN572" s="33"/>
      <c r="CO572" s="33"/>
      <c r="CP572" s="33"/>
    </row>
    <row r="573" spans="1:94" x14ac:dyDescent="0.25">
      <c r="A573" s="84"/>
      <c r="M573" s="46"/>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row>
    <row r="574" spans="1:94" x14ac:dyDescent="0.25">
      <c r="A574" s="84"/>
      <c r="M574" s="46"/>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row>
    <row r="575" spans="1:94" x14ac:dyDescent="0.25">
      <c r="A575" s="84"/>
      <c r="M575" s="46"/>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row>
    <row r="576" spans="1:94" x14ac:dyDescent="0.25">
      <c r="A576" s="84"/>
      <c r="M576" s="46"/>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row>
    <row r="577" spans="1:94" x14ac:dyDescent="0.25">
      <c r="A577" s="84"/>
      <c r="M577" s="46"/>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row>
    <row r="578" spans="1:94" x14ac:dyDescent="0.25">
      <c r="A578" s="84"/>
      <c r="M578" s="46"/>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33"/>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33"/>
      <c r="CP578" s="33"/>
    </row>
    <row r="579" spans="1:94" x14ac:dyDescent="0.25">
      <c r="A579" s="84"/>
      <c r="M579" s="46"/>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row>
    <row r="580" spans="1:94" x14ac:dyDescent="0.25">
      <c r="A580" s="84"/>
      <c r="M580" s="46"/>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33"/>
      <c r="BO580" s="33"/>
      <c r="BP580" s="33"/>
      <c r="BQ580" s="33"/>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row>
    <row r="581" spans="1:94" x14ac:dyDescent="0.25">
      <c r="A581" s="84"/>
      <c r="M581" s="46"/>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33"/>
      <c r="BO581" s="33"/>
      <c r="BP581" s="33"/>
      <c r="BQ581" s="33"/>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row>
    <row r="582" spans="1:94" x14ac:dyDescent="0.25">
      <c r="A582" s="84"/>
      <c r="M582" s="46"/>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33"/>
      <c r="BO582" s="33"/>
      <c r="BP582" s="33"/>
      <c r="BQ582" s="33"/>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row>
    <row r="583" spans="1:94" x14ac:dyDescent="0.25">
      <c r="A583" s="84"/>
      <c r="M583" s="46"/>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3"/>
      <c r="BF583" s="33"/>
      <c r="BG583" s="33"/>
      <c r="BH583" s="33"/>
      <c r="BI583" s="33"/>
      <c r="BJ583" s="33"/>
      <c r="BK583" s="33"/>
      <c r="BL583" s="33"/>
      <c r="BM583" s="33"/>
      <c r="BN583" s="33"/>
      <c r="BO583" s="33"/>
      <c r="BP583" s="33"/>
      <c r="BQ583" s="33"/>
      <c r="BR583" s="33"/>
      <c r="BS583" s="33"/>
      <c r="BT583" s="33"/>
      <c r="BU583" s="33"/>
      <c r="BV583" s="33"/>
      <c r="BW583" s="33"/>
      <c r="BX583" s="33"/>
      <c r="BY583" s="33"/>
      <c r="BZ583" s="33"/>
      <c r="CA583" s="33"/>
      <c r="CB583" s="33"/>
      <c r="CC583" s="33"/>
      <c r="CD583" s="33"/>
      <c r="CE583" s="33"/>
      <c r="CF583" s="33"/>
      <c r="CG583" s="33"/>
      <c r="CH583" s="33"/>
      <c r="CI583" s="33"/>
      <c r="CJ583" s="33"/>
      <c r="CK583" s="33"/>
      <c r="CL583" s="33"/>
      <c r="CM583" s="33"/>
      <c r="CN583" s="33"/>
      <c r="CO583" s="33"/>
      <c r="CP583" s="33"/>
    </row>
    <row r="584" spans="1:94" x14ac:dyDescent="0.25">
      <c r="A584" s="84"/>
      <c r="M584" s="46"/>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3"/>
      <c r="BF584" s="33"/>
      <c r="BG584" s="33"/>
      <c r="BH584" s="33"/>
      <c r="BI584" s="33"/>
      <c r="BJ584" s="33"/>
      <c r="BK584" s="33"/>
      <c r="BL584" s="33"/>
      <c r="BM584" s="33"/>
      <c r="BN584" s="33"/>
      <c r="BO584" s="33"/>
      <c r="BP584" s="33"/>
      <c r="BQ584" s="33"/>
      <c r="BR584" s="33"/>
      <c r="BS584" s="33"/>
      <c r="BT584" s="33"/>
      <c r="BU584" s="33"/>
      <c r="BV584" s="33"/>
      <c r="BW584" s="33"/>
      <c r="BX584" s="33"/>
      <c r="BY584" s="33"/>
      <c r="BZ584" s="33"/>
      <c r="CA584" s="33"/>
      <c r="CB584" s="33"/>
      <c r="CC584" s="33"/>
      <c r="CD584" s="33"/>
      <c r="CE584" s="33"/>
      <c r="CF584" s="33"/>
      <c r="CG584" s="33"/>
      <c r="CH584" s="33"/>
      <c r="CI584" s="33"/>
      <c r="CJ584" s="33"/>
      <c r="CK584" s="33"/>
      <c r="CL584" s="33"/>
      <c r="CM584" s="33"/>
      <c r="CN584" s="33"/>
      <c r="CO584" s="33"/>
      <c r="CP584" s="33"/>
    </row>
    <row r="585" spans="1:94" x14ac:dyDescent="0.25">
      <c r="A585" s="84"/>
      <c r="M585" s="46"/>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3"/>
      <c r="BF585" s="33"/>
      <c r="BG585" s="33"/>
      <c r="BH585" s="33"/>
      <c r="BI585" s="33"/>
      <c r="BJ585" s="33"/>
      <c r="BK585" s="33"/>
      <c r="BL585" s="33"/>
      <c r="BM585" s="33"/>
      <c r="BN585" s="33"/>
      <c r="BO585" s="33"/>
      <c r="BP585" s="33"/>
      <c r="BQ585" s="33"/>
      <c r="BR585" s="33"/>
      <c r="BS585" s="33"/>
      <c r="BT585" s="33"/>
      <c r="BU585" s="33"/>
      <c r="BV585" s="33"/>
      <c r="BW585" s="33"/>
      <c r="BX585" s="33"/>
      <c r="BY585" s="33"/>
      <c r="BZ585" s="33"/>
      <c r="CA585" s="33"/>
      <c r="CB585" s="33"/>
      <c r="CC585" s="33"/>
      <c r="CD585" s="33"/>
      <c r="CE585" s="33"/>
      <c r="CF585" s="33"/>
      <c r="CG585" s="33"/>
      <c r="CH585" s="33"/>
      <c r="CI585" s="33"/>
      <c r="CJ585" s="33"/>
      <c r="CK585" s="33"/>
      <c r="CL585" s="33"/>
      <c r="CM585" s="33"/>
      <c r="CN585" s="33"/>
      <c r="CO585" s="33"/>
      <c r="CP585" s="33"/>
    </row>
    <row r="586" spans="1:94" x14ac:dyDescent="0.25">
      <c r="A586" s="84"/>
      <c r="M586" s="46"/>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row>
    <row r="587" spans="1:94" x14ac:dyDescent="0.25">
      <c r="A587" s="84"/>
      <c r="M587" s="46"/>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33"/>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33"/>
      <c r="CP587" s="33"/>
    </row>
    <row r="588" spans="1:94" x14ac:dyDescent="0.25">
      <c r="A588" s="84"/>
      <c r="M588" s="46"/>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33"/>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33"/>
      <c r="CP588" s="33"/>
    </row>
    <row r="589" spans="1:94" x14ac:dyDescent="0.25">
      <c r="A589" s="84"/>
      <c r="M589" s="46"/>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row>
    <row r="590" spans="1:94" x14ac:dyDescent="0.25">
      <c r="A590" s="84"/>
      <c r="M590" s="46"/>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3"/>
      <c r="BF590" s="33"/>
      <c r="BG590" s="33"/>
      <c r="BH590" s="33"/>
      <c r="BI590" s="33"/>
      <c r="BJ590" s="33"/>
      <c r="BK590" s="33"/>
      <c r="BL590" s="33"/>
      <c r="BM590" s="33"/>
      <c r="BN590" s="33"/>
      <c r="BO590" s="33"/>
      <c r="BP590" s="33"/>
      <c r="BQ590" s="33"/>
      <c r="BR590" s="33"/>
      <c r="BS590" s="33"/>
      <c r="BT590" s="33"/>
      <c r="BU590" s="33"/>
      <c r="BV590" s="33"/>
      <c r="BW590" s="33"/>
      <c r="BX590" s="33"/>
      <c r="BY590" s="33"/>
      <c r="BZ590" s="33"/>
      <c r="CA590" s="33"/>
      <c r="CB590" s="33"/>
      <c r="CC590" s="33"/>
      <c r="CD590" s="33"/>
      <c r="CE590" s="33"/>
      <c r="CF590" s="33"/>
      <c r="CG590" s="33"/>
      <c r="CH590" s="33"/>
      <c r="CI590" s="33"/>
      <c r="CJ590" s="33"/>
      <c r="CK590" s="33"/>
      <c r="CL590" s="33"/>
      <c r="CM590" s="33"/>
      <c r="CN590" s="33"/>
      <c r="CO590" s="33"/>
      <c r="CP590" s="33"/>
    </row>
    <row r="591" spans="1:94" x14ac:dyDescent="0.25">
      <c r="A591" s="84"/>
      <c r="M591" s="46"/>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3"/>
      <c r="BF591" s="33"/>
      <c r="BG591" s="33"/>
      <c r="BH591" s="33"/>
      <c r="BI591" s="33"/>
      <c r="BJ591" s="33"/>
      <c r="BK591" s="33"/>
      <c r="BL591" s="33"/>
      <c r="BM591" s="33"/>
      <c r="BN591" s="33"/>
      <c r="BO591" s="33"/>
      <c r="BP591" s="33"/>
      <c r="BQ591" s="33"/>
      <c r="BR591" s="33"/>
      <c r="BS591" s="33"/>
      <c r="BT591" s="33"/>
      <c r="BU591" s="33"/>
      <c r="BV591" s="33"/>
      <c r="BW591" s="33"/>
      <c r="BX591" s="33"/>
      <c r="BY591" s="33"/>
      <c r="BZ591" s="33"/>
      <c r="CA591" s="33"/>
      <c r="CB591" s="33"/>
      <c r="CC591" s="33"/>
      <c r="CD591" s="33"/>
      <c r="CE591" s="33"/>
      <c r="CF591" s="33"/>
      <c r="CG591" s="33"/>
      <c r="CH591" s="33"/>
      <c r="CI591" s="33"/>
      <c r="CJ591" s="33"/>
      <c r="CK591" s="33"/>
      <c r="CL591" s="33"/>
      <c r="CM591" s="33"/>
      <c r="CN591" s="33"/>
      <c r="CO591" s="33"/>
      <c r="CP591" s="33"/>
    </row>
    <row r="592" spans="1:94" x14ac:dyDescent="0.25">
      <c r="A592" s="84"/>
      <c r="M592" s="46"/>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3"/>
      <c r="BF592" s="33"/>
      <c r="BG592" s="33"/>
      <c r="BH592" s="33"/>
      <c r="BI592" s="33"/>
      <c r="BJ592" s="33"/>
      <c r="BK592" s="33"/>
      <c r="BL592" s="33"/>
      <c r="BM592" s="33"/>
      <c r="BN592" s="33"/>
      <c r="BO592" s="33"/>
      <c r="BP592" s="33"/>
      <c r="BQ592" s="33"/>
      <c r="BR592" s="33"/>
      <c r="BS592" s="33"/>
      <c r="BT592" s="33"/>
      <c r="BU592" s="33"/>
      <c r="BV592" s="33"/>
      <c r="BW592" s="33"/>
      <c r="BX592" s="33"/>
      <c r="BY592" s="33"/>
      <c r="BZ592" s="33"/>
      <c r="CA592" s="33"/>
      <c r="CB592" s="33"/>
      <c r="CC592" s="33"/>
      <c r="CD592" s="33"/>
      <c r="CE592" s="33"/>
      <c r="CF592" s="33"/>
      <c r="CG592" s="33"/>
      <c r="CH592" s="33"/>
      <c r="CI592" s="33"/>
      <c r="CJ592" s="33"/>
      <c r="CK592" s="33"/>
      <c r="CL592" s="33"/>
      <c r="CM592" s="33"/>
      <c r="CN592" s="33"/>
      <c r="CO592" s="33"/>
      <c r="CP592" s="33"/>
    </row>
    <row r="593" spans="1:94" x14ac:dyDescent="0.25">
      <c r="A593" s="84"/>
      <c r="M593" s="46"/>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3"/>
      <c r="BF593" s="33"/>
      <c r="BG593" s="33"/>
      <c r="BH593" s="33"/>
      <c r="BI593" s="33"/>
      <c r="BJ593" s="33"/>
      <c r="BK593" s="33"/>
      <c r="BL593" s="33"/>
      <c r="BM593" s="33"/>
      <c r="BN593" s="33"/>
      <c r="BO593" s="33"/>
      <c r="BP593" s="33"/>
      <c r="BQ593" s="33"/>
      <c r="BR593" s="33"/>
      <c r="BS593" s="33"/>
      <c r="BT593" s="33"/>
      <c r="BU593" s="33"/>
      <c r="BV593" s="33"/>
      <c r="BW593" s="33"/>
      <c r="BX593" s="33"/>
      <c r="BY593" s="33"/>
      <c r="BZ593" s="33"/>
      <c r="CA593" s="33"/>
      <c r="CB593" s="33"/>
      <c r="CC593" s="33"/>
      <c r="CD593" s="33"/>
      <c r="CE593" s="33"/>
      <c r="CF593" s="33"/>
      <c r="CG593" s="33"/>
      <c r="CH593" s="33"/>
      <c r="CI593" s="33"/>
      <c r="CJ593" s="33"/>
      <c r="CK593" s="33"/>
      <c r="CL593" s="33"/>
      <c r="CM593" s="33"/>
      <c r="CN593" s="33"/>
      <c r="CO593" s="33"/>
      <c r="CP593" s="33"/>
    </row>
    <row r="594" spans="1:94" x14ac:dyDescent="0.25">
      <c r="A594" s="84"/>
      <c r="M594" s="46"/>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3"/>
      <c r="BF594" s="33"/>
      <c r="BG594" s="33"/>
      <c r="BH594" s="33"/>
      <c r="BI594" s="33"/>
      <c r="BJ594" s="33"/>
      <c r="BK594" s="33"/>
      <c r="BL594" s="33"/>
      <c r="BM594" s="33"/>
      <c r="BN594" s="33"/>
      <c r="BO594" s="33"/>
      <c r="BP594" s="33"/>
      <c r="BQ594" s="33"/>
      <c r="BR594" s="33"/>
      <c r="BS594" s="33"/>
      <c r="BT594" s="33"/>
      <c r="BU594" s="33"/>
      <c r="BV594" s="33"/>
      <c r="BW594" s="33"/>
      <c r="BX594" s="33"/>
      <c r="BY594" s="33"/>
      <c r="BZ594" s="33"/>
      <c r="CA594" s="33"/>
      <c r="CB594" s="33"/>
      <c r="CC594" s="33"/>
      <c r="CD594" s="33"/>
      <c r="CE594" s="33"/>
      <c r="CF594" s="33"/>
      <c r="CG594" s="33"/>
      <c r="CH594" s="33"/>
      <c r="CI594" s="33"/>
      <c r="CJ594" s="33"/>
      <c r="CK594" s="33"/>
      <c r="CL594" s="33"/>
      <c r="CM594" s="33"/>
      <c r="CN594" s="33"/>
      <c r="CO594" s="33"/>
      <c r="CP594" s="33"/>
    </row>
    <row r="595" spans="1:94" x14ac:dyDescent="0.25">
      <c r="A595" s="84"/>
      <c r="M595" s="46"/>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3"/>
      <c r="BF595" s="33"/>
      <c r="BG595" s="33"/>
      <c r="BH595" s="33"/>
      <c r="BI595" s="33"/>
      <c r="BJ595" s="33"/>
      <c r="BK595" s="33"/>
      <c r="BL595" s="33"/>
      <c r="BM595" s="33"/>
      <c r="BN595" s="33"/>
      <c r="BO595" s="33"/>
      <c r="BP595" s="33"/>
      <c r="BQ595" s="33"/>
      <c r="BR595" s="33"/>
      <c r="BS595" s="33"/>
      <c r="BT595" s="33"/>
      <c r="BU595" s="33"/>
      <c r="BV595" s="33"/>
      <c r="BW595" s="33"/>
      <c r="BX595" s="33"/>
      <c r="BY595" s="33"/>
      <c r="BZ595" s="33"/>
      <c r="CA595" s="33"/>
      <c r="CB595" s="33"/>
      <c r="CC595" s="33"/>
      <c r="CD595" s="33"/>
      <c r="CE595" s="33"/>
      <c r="CF595" s="33"/>
      <c r="CG595" s="33"/>
      <c r="CH595" s="33"/>
      <c r="CI595" s="33"/>
      <c r="CJ595" s="33"/>
      <c r="CK595" s="33"/>
      <c r="CL595" s="33"/>
      <c r="CM595" s="33"/>
      <c r="CN595" s="33"/>
      <c r="CO595" s="33"/>
      <c r="CP595" s="33"/>
    </row>
    <row r="596" spans="1:94" x14ac:dyDescent="0.25">
      <c r="A596" s="84"/>
      <c r="M596" s="46"/>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BM596" s="33"/>
      <c r="BN596" s="33"/>
      <c r="BO596" s="33"/>
      <c r="BP596" s="33"/>
      <c r="BQ596" s="33"/>
      <c r="BR596" s="33"/>
      <c r="BS596" s="33"/>
      <c r="BT596" s="33"/>
      <c r="BU596" s="33"/>
      <c r="BV596" s="33"/>
      <c r="BW596" s="33"/>
      <c r="BX596" s="33"/>
      <c r="BY596" s="33"/>
      <c r="BZ596" s="33"/>
      <c r="CA596" s="33"/>
      <c r="CB596" s="33"/>
      <c r="CC596" s="33"/>
      <c r="CD596" s="33"/>
      <c r="CE596" s="33"/>
      <c r="CF596" s="33"/>
      <c r="CG596" s="33"/>
      <c r="CH596" s="33"/>
      <c r="CI596" s="33"/>
      <c r="CJ596" s="33"/>
      <c r="CK596" s="33"/>
      <c r="CL596" s="33"/>
      <c r="CM596" s="33"/>
      <c r="CN596" s="33"/>
      <c r="CO596" s="33"/>
      <c r="CP596" s="33"/>
    </row>
    <row r="597" spans="1:94" x14ac:dyDescent="0.25">
      <c r="A597" s="84"/>
      <c r="M597" s="46"/>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3"/>
      <c r="BF597" s="33"/>
      <c r="BG597" s="33"/>
      <c r="BH597" s="33"/>
      <c r="BI597" s="33"/>
      <c r="BJ597" s="33"/>
      <c r="BK597" s="33"/>
      <c r="BL597" s="33"/>
      <c r="BM597" s="33"/>
      <c r="BN597" s="33"/>
      <c r="BO597" s="33"/>
      <c r="BP597" s="33"/>
      <c r="BQ597" s="33"/>
      <c r="BR597" s="33"/>
      <c r="BS597" s="33"/>
      <c r="BT597" s="33"/>
      <c r="BU597" s="33"/>
      <c r="BV597" s="33"/>
      <c r="BW597" s="33"/>
      <c r="BX597" s="33"/>
      <c r="BY597" s="33"/>
      <c r="BZ597" s="33"/>
      <c r="CA597" s="33"/>
      <c r="CB597" s="33"/>
      <c r="CC597" s="33"/>
      <c r="CD597" s="33"/>
      <c r="CE597" s="33"/>
      <c r="CF597" s="33"/>
      <c r="CG597" s="33"/>
      <c r="CH597" s="33"/>
      <c r="CI597" s="33"/>
      <c r="CJ597" s="33"/>
      <c r="CK597" s="33"/>
      <c r="CL597" s="33"/>
      <c r="CM597" s="33"/>
      <c r="CN597" s="33"/>
      <c r="CO597" s="33"/>
      <c r="CP597" s="33"/>
    </row>
    <row r="598" spans="1:94" x14ac:dyDescent="0.25">
      <c r="A598" s="84"/>
      <c r="M598" s="46"/>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3"/>
      <c r="BF598" s="33"/>
      <c r="BG598" s="33"/>
      <c r="BH598" s="33"/>
      <c r="BI598" s="33"/>
      <c r="BJ598" s="33"/>
      <c r="BK598" s="33"/>
      <c r="BL598" s="33"/>
      <c r="BM598" s="33"/>
      <c r="BN598" s="33"/>
      <c r="BO598" s="33"/>
      <c r="BP598" s="33"/>
      <c r="BQ598" s="33"/>
      <c r="BR598" s="33"/>
      <c r="BS598" s="33"/>
      <c r="BT598" s="33"/>
      <c r="BU598" s="33"/>
      <c r="BV598" s="33"/>
      <c r="BW598" s="33"/>
      <c r="BX598" s="33"/>
      <c r="BY598" s="33"/>
      <c r="BZ598" s="33"/>
      <c r="CA598" s="33"/>
      <c r="CB598" s="33"/>
      <c r="CC598" s="33"/>
      <c r="CD598" s="33"/>
      <c r="CE598" s="33"/>
      <c r="CF598" s="33"/>
      <c r="CG598" s="33"/>
      <c r="CH598" s="33"/>
      <c r="CI598" s="33"/>
      <c r="CJ598" s="33"/>
      <c r="CK598" s="33"/>
      <c r="CL598" s="33"/>
      <c r="CM598" s="33"/>
      <c r="CN598" s="33"/>
      <c r="CO598" s="33"/>
      <c r="CP598" s="33"/>
    </row>
    <row r="599" spans="1:94" x14ac:dyDescent="0.25">
      <c r="A599" s="84"/>
      <c r="M599" s="46"/>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3"/>
      <c r="BF599" s="33"/>
      <c r="BG599" s="33"/>
      <c r="BH599" s="33"/>
      <c r="BI599" s="33"/>
      <c r="BJ599" s="33"/>
      <c r="BK599" s="33"/>
      <c r="BL599" s="33"/>
      <c r="BM599" s="33"/>
      <c r="BN599" s="33"/>
      <c r="BO599" s="33"/>
      <c r="BP599" s="33"/>
      <c r="BQ599" s="33"/>
      <c r="BR599" s="33"/>
      <c r="BS599" s="33"/>
      <c r="BT599" s="33"/>
      <c r="BU599" s="33"/>
      <c r="BV599" s="33"/>
      <c r="BW599" s="33"/>
      <c r="BX599" s="33"/>
      <c r="BY599" s="33"/>
      <c r="BZ599" s="33"/>
      <c r="CA599" s="33"/>
      <c r="CB599" s="33"/>
      <c r="CC599" s="33"/>
      <c r="CD599" s="33"/>
      <c r="CE599" s="33"/>
      <c r="CF599" s="33"/>
      <c r="CG599" s="33"/>
      <c r="CH599" s="33"/>
      <c r="CI599" s="33"/>
      <c r="CJ599" s="33"/>
      <c r="CK599" s="33"/>
      <c r="CL599" s="33"/>
      <c r="CM599" s="33"/>
      <c r="CN599" s="33"/>
      <c r="CO599" s="33"/>
      <c r="CP599" s="33"/>
    </row>
    <row r="600" spans="1:94" x14ac:dyDescent="0.25">
      <c r="A600" s="84"/>
      <c r="M600" s="46"/>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3"/>
      <c r="BF600" s="33"/>
      <c r="BG600" s="33"/>
      <c r="BH600" s="33"/>
      <c r="BI600" s="33"/>
      <c r="BJ600" s="33"/>
      <c r="BK600" s="33"/>
      <c r="BL600" s="33"/>
      <c r="BM600" s="33"/>
      <c r="BN600" s="33"/>
      <c r="BO600" s="33"/>
      <c r="BP600" s="33"/>
      <c r="BQ600" s="33"/>
      <c r="BR600" s="33"/>
      <c r="BS600" s="33"/>
      <c r="BT600" s="33"/>
      <c r="BU600" s="33"/>
      <c r="BV600" s="33"/>
      <c r="BW600" s="33"/>
      <c r="BX600" s="33"/>
      <c r="BY600" s="33"/>
      <c r="BZ600" s="33"/>
      <c r="CA600" s="33"/>
      <c r="CB600" s="33"/>
      <c r="CC600" s="33"/>
      <c r="CD600" s="33"/>
      <c r="CE600" s="33"/>
      <c r="CF600" s="33"/>
      <c r="CG600" s="33"/>
      <c r="CH600" s="33"/>
      <c r="CI600" s="33"/>
      <c r="CJ600" s="33"/>
      <c r="CK600" s="33"/>
      <c r="CL600" s="33"/>
      <c r="CM600" s="33"/>
      <c r="CN600" s="33"/>
      <c r="CO600" s="33"/>
      <c r="CP600" s="33"/>
    </row>
    <row r="601" spans="1:94" x14ac:dyDescent="0.25">
      <c r="A601" s="84"/>
      <c r="M601" s="46"/>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3"/>
      <c r="BF601" s="33"/>
      <c r="BG601" s="33"/>
      <c r="BH601" s="33"/>
      <c r="BI601" s="33"/>
      <c r="BJ601" s="33"/>
      <c r="BK601" s="33"/>
      <c r="BL601" s="33"/>
      <c r="BM601" s="33"/>
      <c r="BN601" s="33"/>
      <c r="BO601" s="33"/>
      <c r="BP601" s="33"/>
      <c r="BQ601" s="33"/>
      <c r="BR601" s="33"/>
      <c r="BS601" s="33"/>
      <c r="BT601" s="33"/>
      <c r="BU601" s="33"/>
      <c r="BV601" s="33"/>
      <c r="BW601" s="33"/>
      <c r="BX601" s="33"/>
      <c r="BY601" s="33"/>
      <c r="BZ601" s="33"/>
      <c r="CA601" s="33"/>
      <c r="CB601" s="33"/>
      <c r="CC601" s="33"/>
      <c r="CD601" s="33"/>
      <c r="CE601" s="33"/>
      <c r="CF601" s="33"/>
      <c r="CG601" s="33"/>
      <c r="CH601" s="33"/>
      <c r="CI601" s="33"/>
      <c r="CJ601" s="33"/>
      <c r="CK601" s="33"/>
      <c r="CL601" s="33"/>
      <c r="CM601" s="33"/>
      <c r="CN601" s="33"/>
      <c r="CO601" s="33"/>
      <c r="CP601" s="33"/>
    </row>
    <row r="602" spans="1:94" x14ac:dyDescent="0.25">
      <c r="A602" s="84"/>
      <c r="M602" s="46"/>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3"/>
      <c r="BF602" s="33"/>
      <c r="BG602" s="33"/>
      <c r="BH602" s="33"/>
      <c r="BI602" s="33"/>
      <c r="BJ602" s="33"/>
      <c r="BK602" s="33"/>
      <c r="BL602" s="33"/>
      <c r="BM602" s="33"/>
      <c r="BN602" s="33"/>
      <c r="BO602" s="33"/>
      <c r="BP602" s="33"/>
      <c r="BQ602" s="33"/>
      <c r="BR602" s="33"/>
      <c r="BS602" s="33"/>
      <c r="BT602" s="33"/>
      <c r="BU602" s="33"/>
      <c r="BV602" s="33"/>
      <c r="BW602" s="33"/>
      <c r="BX602" s="33"/>
      <c r="BY602" s="33"/>
      <c r="BZ602" s="33"/>
      <c r="CA602" s="33"/>
      <c r="CB602" s="33"/>
      <c r="CC602" s="33"/>
      <c r="CD602" s="33"/>
      <c r="CE602" s="33"/>
      <c r="CF602" s="33"/>
      <c r="CG602" s="33"/>
      <c r="CH602" s="33"/>
      <c r="CI602" s="33"/>
      <c r="CJ602" s="33"/>
      <c r="CK602" s="33"/>
      <c r="CL602" s="33"/>
      <c r="CM602" s="33"/>
      <c r="CN602" s="33"/>
      <c r="CO602" s="33"/>
      <c r="CP602" s="33"/>
    </row>
    <row r="603" spans="1:94" x14ac:dyDescent="0.25">
      <c r="A603" s="84"/>
      <c r="M603" s="46"/>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3"/>
      <c r="BF603" s="33"/>
      <c r="BG603" s="33"/>
      <c r="BH603" s="33"/>
      <c r="BI603" s="33"/>
      <c r="BJ603" s="33"/>
      <c r="BK603" s="33"/>
      <c r="BL603" s="33"/>
      <c r="BM603" s="33"/>
      <c r="BN603" s="33"/>
      <c r="BO603" s="33"/>
      <c r="BP603" s="33"/>
      <c r="BQ603" s="33"/>
      <c r="BR603" s="33"/>
      <c r="BS603" s="33"/>
      <c r="BT603" s="33"/>
      <c r="BU603" s="33"/>
      <c r="BV603" s="33"/>
      <c r="BW603" s="33"/>
      <c r="BX603" s="33"/>
      <c r="BY603" s="33"/>
      <c r="BZ603" s="33"/>
      <c r="CA603" s="33"/>
      <c r="CB603" s="33"/>
      <c r="CC603" s="33"/>
      <c r="CD603" s="33"/>
      <c r="CE603" s="33"/>
      <c r="CF603" s="33"/>
      <c r="CG603" s="33"/>
      <c r="CH603" s="33"/>
      <c r="CI603" s="33"/>
      <c r="CJ603" s="33"/>
      <c r="CK603" s="33"/>
      <c r="CL603" s="33"/>
      <c r="CM603" s="33"/>
      <c r="CN603" s="33"/>
      <c r="CO603" s="33"/>
      <c r="CP603" s="33"/>
    </row>
    <row r="604" spans="1:94" x14ac:dyDescent="0.25">
      <c r="A604" s="84"/>
      <c r="M604" s="46"/>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3"/>
      <c r="BF604" s="33"/>
      <c r="BG604" s="33"/>
      <c r="BH604" s="33"/>
      <c r="BI604" s="33"/>
      <c r="BJ604" s="33"/>
      <c r="BK604" s="33"/>
      <c r="BL604" s="33"/>
      <c r="BM604" s="33"/>
      <c r="BN604" s="33"/>
      <c r="BO604" s="33"/>
      <c r="BP604" s="33"/>
      <c r="BQ604" s="33"/>
      <c r="BR604" s="33"/>
      <c r="BS604" s="33"/>
      <c r="BT604" s="33"/>
      <c r="BU604" s="33"/>
      <c r="BV604" s="33"/>
      <c r="BW604" s="33"/>
      <c r="BX604" s="33"/>
      <c r="BY604" s="33"/>
      <c r="BZ604" s="33"/>
      <c r="CA604" s="33"/>
      <c r="CB604" s="33"/>
      <c r="CC604" s="33"/>
      <c r="CD604" s="33"/>
      <c r="CE604" s="33"/>
      <c r="CF604" s="33"/>
      <c r="CG604" s="33"/>
      <c r="CH604" s="33"/>
      <c r="CI604" s="33"/>
      <c r="CJ604" s="33"/>
      <c r="CK604" s="33"/>
      <c r="CL604" s="33"/>
      <c r="CM604" s="33"/>
      <c r="CN604" s="33"/>
      <c r="CO604" s="33"/>
      <c r="CP604" s="33"/>
    </row>
    <row r="605" spans="1:94" x14ac:dyDescent="0.25">
      <c r="A605" s="84"/>
      <c r="M605" s="46"/>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3"/>
      <c r="BF605" s="33"/>
      <c r="BG605" s="33"/>
      <c r="BH605" s="33"/>
      <c r="BI605" s="33"/>
      <c r="BJ605" s="33"/>
      <c r="BK605" s="33"/>
      <c r="BL605" s="33"/>
      <c r="BM605" s="33"/>
      <c r="BN605" s="33"/>
      <c r="BO605" s="33"/>
      <c r="BP605" s="33"/>
      <c r="BQ605" s="33"/>
      <c r="BR605" s="33"/>
      <c r="BS605" s="33"/>
      <c r="BT605" s="33"/>
      <c r="BU605" s="33"/>
      <c r="BV605" s="33"/>
      <c r="BW605" s="33"/>
      <c r="BX605" s="33"/>
      <c r="BY605" s="33"/>
      <c r="BZ605" s="33"/>
      <c r="CA605" s="33"/>
      <c r="CB605" s="33"/>
      <c r="CC605" s="33"/>
      <c r="CD605" s="33"/>
      <c r="CE605" s="33"/>
      <c r="CF605" s="33"/>
      <c r="CG605" s="33"/>
      <c r="CH605" s="33"/>
      <c r="CI605" s="33"/>
      <c r="CJ605" s="33"/>
      <c r="CK605" s="33"/>
      <c r="CL605" s="33"/>
      <c r="CM605" s="33"/>
      <c r="CN605" s="33"/>
      <c r="CO605" s="33"/>
      <c r="CP605" s="33"/>
    </row>
    <row r="606" spans="1:94" x14ac:dyDescent="0.25">
      <c r="A606" s="84"/>
      <c r="M606" s="46"/>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BM606" s="33"/>
      <c r="BN606" s="33"/>
      <c r="BO606" s="33"/>
      <c r="BP606" s="33"/>
      <c r="BQ606" s="33"/>
      <c r="BR606" s="33"/>
      <c r="BS606" s="33"/>
      <c r="BT606" s="33"/>
      <c r="BU606" s="33"/>
      <c r="BV606" s="33"/>
      <c r="BW606" s="33"/>
      <c r="BX606" s="33"/>
      <c r="BY606" s="33"/>
      <c r="BZ606" s="33"/>
      <c r="CA606" s="33"/>
      <c r="CB606" s="33"/>
      <c r="CC606" s="33"/>
      <c r="CD606" s="33"/>
      <c r="CE606" s="33"/>
      <c r="CF606" s="33"/>
      <c r="CG606" s="33"/>
      <c r="CH606" s="33"/>
      <c r="CI606" s="33"/>
      <c r="CJ606" s="33"/>
      <c r="CK606" s="33"/>
      <c r="CL606" s="33"/>
      <c r="CM606" s="33"/>
      <c r="CN606" s="33"/>
      <c r="CO606" s="33"/>
      <c r="CP606" s="33"/>
    </row>
    <row r="607" spans="1:94" x14ac:dyDescent="0.25">
      <c r="A607" s="84"/>
      <c r="M607" s="46"/>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3"/>
      <c r="BF607" s="33"/>
      <c r="BG607" s="33"/>
      <c r="BH607" s="33"/>
      <c r="BI607" s="33"/>
      <c r="BJ607" s="33"/>
      <c r="BK607" s="33"/>
      <c r="BL607" s="33"/>
      <c r="BM607" s="33"/>
      <c r="BN607" s="33"/>
      <c r="BO607" s="33"/>
      <c r="BP607" s="33"/>
      <c r="BQ607" s="33"/>
      <c r="BR607" s="33"/>
      <c r="BS607" s="33"/>
      <c r="BT607" s="33"/>
      <c r="BU607" s="33"/>
      <c r="BV607" s="33"/>
      <c r="BW607" s="33"/>
      <c r="BX607" s="33"/>
      <c r="BY607" s="33"/>
      <c r="BZ607" s="33"/>
      <c r="CA607" s="33"/>
      <c r="CB607" s="33"/>
      <c r="CC607" s="33"/>
      <c r="CD607" s="33"/>
      <c r="CE607" s="33"/>
      <c r="CF607" s="33"/>
      <c r="CG607" s="33"/>
      <c r="CH607" s="33"/>
      <c r="CI607" s="33"/>
      <c r="CJ607" s="33"/>
      <c r="CK607" s="33"/>
      <c r="CL607" s="33"/>
      <c r="CM607" s="33"/>
      <c r="CN607" s="33"/>
      <c r="CO607" s="33"/>
      <c r="CP607" s="33"/>
    </row>
    <row r="608" spans="1:94" x14ac:dyDescent="0.25">
      <c r="A608" s="84"/>
      <c r="M608" s="46"/>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3"/>
      <c r="BF608" s="33"/>
      <c r="BG608" s="33"/>
      <c r="BH608" s="33"/>
      <c r="BI608" s="33"/>
      <c r="BJ608" s="33"/>
      <c r="BK608" s="33"/>
      <c r="BL608" s="33"/>
      <c r="BM608" s="33"/>
      <c r="BN608" s="33"/>
      <c r="BO608" s="33"/>
      <c r="BP608" s="33"/>
      <c r="BQ608" s="33"/>
      <c r="BR608" s="33"/>
      <c r="BS608" s="33"/>
      <c r="BT608" s="33"/>
      <c r="BU608" s="33"/>
      <c r="BV608" s="33"/>
      <c r="BW608" s="33"/>
      <c r="BX608" s="33"/>
      <c r="BY608" s="33"/>
      <c r="BZ608" s="33"/>
      <c r="CA608" s="33"/>
      <c r="CB608" s="33"/>
      <c r="CC608" s="33"/>
      <c r="CD608" s="33"/>
      <c r="CE608" s="33"/>
      <c r="CF608" s="33"/>
      <c r="CG608" s="33"/>
      <c r="CH608" s="33"/>
      <c r="CI608" s="33"/>
      <c r="CJ608" s="33"/>
      <c r="CK608" s="33"/>
      <c r="CL608" s="33"/>
      <c r="CM608" s="33"/>
      <c r="CN608" s="33"/>
      <c r="CO608" s="33"/>
      <c r="CP608" s="33"/>
    </row>
    <row r="609" spans="1:94" x14ac:dyDescent="0.25">
      <c r="A609" s="84"/>
      <c r="M609" s="46"/>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3"/>
      <c r="BF609" s="33"/>
      <c r="BG609" s="33"/>
      <c r="BH609" s="33"/>
      <c r="BI609" s="33"/>
      <c r="BJ609" s="33"/>
      <c r="BK609" s="33"/>
      <c r="BL609" s="33"/>
      <c r="BM609" s="33"/>
      <c r="BN609" s="33"/>
      <c r="BO609" s="33"/>
      <c r="BP609" s="33"/>
      <c r="BQ609" s="33"/>
      <c r="BR609" s="33"/>
      <c r="BS609" s="33"/>
      <c r="BT609" s="33"/>
      <c r="BU609" s="33"/>
      <c r="BV609" s="33"/>
      <c r="BW609" s="33"/>
      <c r="BX609" s="33"/>
      <c r="BY609" s="33"/>
      <c r="BZ609" s="33"/>
      <c r="CA609" s="33"/>
      <c r="CB609" s="33"/>
      <c r="CC609" s="33"/>
      <c r="CD609" s="33"/>
      <c r="CE609" s="33"/>
      <c r="CF609" s="33"/>
      <c r="CG609" s="33"/>
      <c r="CH609" s="33"/>
      <c r="CI609" s="33"/>
      <c r="CJ609" s="33"/>
      <c r="CK609" s="33"/>
      <c r="CL609" s="33"/>
      <c r="CM609" s="33"/>
      <c r="CN609" s="33"/>
      <c r="CO609" s="33"/>
      <c r="CP609" s="33"/>
    </row>
    <row r="610" spans="1:94" x14ac:dyDescent="0.25">
      <c r="A610" s="84"/>
      <c r="M610" s="46"/>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3"/>
      <c r="BF610" s="33"/>
      <c r="BG610" s="33"/>
      <c r="BH610" s="33"/>
      <c r="BI610" s="33"/>
      <c r="BJ610" s="33"/>
      <c r="BK610" s="33"/>
      <c r="BL610" s="33"/>
      <c r="BM610" s="33"/>
      <c r="BN610" s="33"/>
      <c r="BO610" s="33"/>
      <c r="BP610" s="33"/>
      <c r="BQ610" s="33"/>
      <c r="BR610" s="33"/>
      <c r="BS610" s="33"/>
      <c r="BT610" s="33"/>
      <c r="BU610" s="33"/>
      <c r="BV610" s="33"/>
      <c r="BW610" s="33"/>
      <c r="BX610" s="33"/>
      <c r="BY610" s="33"/>
      <c r="BZ610" s="33"/>
      <c r="CA610" s="33"/>
      <c r="CB610" s="33"/>
      <c r="CC610" s="33"/>
      <c r="CD610" s="33"/>
      <c r="CE610" s="33"/>
      <c r="CF610" s="33"/>
      <c r="CG610" s="33"/>
      <c r="CH610" s="33"/>
      <c r="CI610" s="33"/>
      <c r="CJ610" s="33"/>
      <c r="CK610" s="33"/>
      <c r="CL610" s="33"/>
      <c r="CM610" s="33"/>
      <c r="CN610" s="33"/>
      <c r="CO610" s="33"/>
      <c r="CP610" s="33"/>
    </row>
    <row r="611" spans="1:94" x14ac:dyDescent="0.25">
      <c r="A611" s="84"/>
      <c r="M611" s="46"/>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3"/>
      <c r="BF611" s="33"/>
      <c r="BG611" s="33"/>
      <c r="BH611" s="33"/>
      <c r="BI611" s="33"/>
      <c r="BJ611" s="33"/>
      <c r="BK611" s="33"/>
      <c r="BL611" s="33"/>
      <c r="BM611" s="33"/>
      <c r="BN611" s="33"/>
      <c r="BO611" s="33"/>
      <c r="BP611" s="33"/>
      <c r="BQ611" s="33"/>
      <c r="BR611" s="33"/>
      <c r="BS611" s="33"/>
      <c r="BT611" s="33"/>
      <c r="BU611" s="33"/>
      <c r="BV611" s="33"/>
      <c r="BW611" s="33"/>
      <c r="BX611" s="33"/>
      <c r="BY611" s="33"/>
      <c r="BZ611" s="33"/>
      <c r="CA611" s="33"/>
      <c r="CB611" s="33"/>
      <c r="CC611" s="33"/>
      <c r="CD611" s="33"/>
      <c r="CE611" s="33"/>
      <c r="CF611" s="33"/>
      <c r="CG611" s="33"/>
      <c r="CH611" s="33"/>
      <c r="CI611" s="33"/>
      <c r="CJ611" s="33"/>
      <c r="CK611" s="33"/>
      <c r="CL611" s="33"/>
      <c r="CM611" s="33"/>
      <c r="CN611" s="33"/>
      <c r="CO611" s="33"/>
      <c r="CP611" s="33"/>
    </row>
    <row r="612" spans="1:94" x14ac:dyDescent="0.25">
      <c r="A612" s="84"/>
      <c r="M612" s="46"/>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3"/>
      <c r="BF612" s="33"/>
      <c r="BG612" s="33"/>
      <c r="BH612" s="33"/>
      <c r="BI612" s="33"/>
      <c r="BJ612" s="33"/>
      <c r="BK612" s="33"/>
      <c r="BL612" s="33"/>
      <c r="BM612" s="33"/>
      <c r="BN612" s="33"/>
      <c r="BO612" s="33"/>
      <c r="BP612" s="33"/>
      <c r="BQ612" s="33"/>
      <c r="BR612" s="33"/>
      <c r="BS612" s="33"/>
      <c r="BT612" s="33"/>
      <c r="BU612" s="33"/>
      <c r="BV612" s="33"/>
      <c r="BW612" s="33"/>
      <c r="BX612" s="33"/>
      <c r="BY612" s="33"/>
      <c r="BZ612" s="33"/>
      <c r="CA612" s="33"/>
      <c r="CB612" s="33"/>
      <c r="CC612" s="33"/>
      <c r="CD612" s="33"/>
      <c r="CE612" s="33"/>
      <c r="CF612" s="33"/>
      <c r="CG612" s="33"/>
      <c r="CH612" s="33"/>
      <c r="CI612" s="33"/>
      <c r="CJ612" s="33"/>
      <c r="CK612" s="33"/>
      <c r="CL612" s="33"/>
      <c r="CM612" s="33"/>
      <c r="CN612" s="33"/>
      <c r="CO612" s="33"/>
      <c r="CP612" s="33"/>
    </row>
    <row r="613" spans="1:94" x14ac:dyDescent="0.25">
      <c r="A613" s="84"/>
      <c r="M613" s="46"/>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3"/>
      <c r="BF613" s="33"/>
      <c r="BG613" s="33"/>
      <c r="BH613" s="33"/>
      <c r="BI613" s="33"/>
      <c r="BJ613" s="33"/>
      <c r="BK613" s="33"/>
      <c r="BL613" s="33"/>
      <c r="BM613" s="33"/>
      <c r="BN613" s="33"/>
      <c r="BO613" s="33"/>
      <c r="BP613" s="33"/>
      <c r="BQ613" s="33"/>
      <c r="BR613" s="33"/>
      <c r="BS613" s="33"/>
      <c r="BT613" s="33"/>
      <c r="BU613" s="33"/>
      <c r="BV613" s="33"/>
      <c r="BW613" s="33"/>
      <c r="BX613" s="33"/>
      <c r="BY613" s="33"/>
      <c r="BZ613" s="33"/>
      <c r="CA613" s="33"/>
      <c r="CB613" s="33"/>
      <c r="CC613" s="33"/>
      <c r="CD613" s="33"/>
      <c r="CE613" s="33"/>
      <c r="CF613" s="33"/>
      <c r="CG613" s="33"/>
      <c r="CH613" s="33"/>
      <c r="CI613" s="33"/>
      <c r="CJ613" s="33"/>
      <c r="CK613" s="33"/>
      <c r="CL613" s="33"/>
      <c r="CM613" s="33"/>
      <c r="CN613" s="33"/>
      <c r="CO613" s="33"/>
      <c r="CP613" s="33"/>
    </row>
    <row r="614" spans="1:94" x14ac:dyDescent="0.25">
      <c r="A614" s="84"/>
      <c r="M614" s="46"/>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3"/>
      <c r="BF614" s="33"/>
      <c r="BG614" s="33"/>
      <c r="BH614" s="33"/>
      <c r="BI614" s="33"/>
      <c r="BJ614" s="33"/>
      <c r="BK614" s="33"/>
      <c r="BL614" s="33"/>
      <c r="BM614" s="33"/>
      <c r="BN614" s="33"/>
      <c r="BO614" s="33"/>
      <c r="BP614" s="33"/>
      <c r="BQ614" s="33"/>
      <c r="BR614" s="33"/>
      <c r="BS614" s="33"/>
      <c r="BT614" s="33"/>
      <c r="BU614" s="33"/>
      <c r="BV614" s="33"/>
      <c r="BW614" s="33"/>
      <c r="BX614" s="33"/>
      <c r="BY614" s="33"/>
      <c r="BZ614" s="33"/>
      <c r="CA614" s="33"/>
      <c r="CB614" s="33"/>
      <c r="CC614" s="33"/>
      <c r="CD614" s="33"/>
      <c r="CE614" s="33"/>
      <c r="CF614" s="33"/>
      <c r="CG614" s="33"/>
      <c r="CH614" s="33"/>
      <c r="CI614" s="33"/>
      <c r="CJ614" s="33"/>
      <c r="CK614" s="33"/>
      <c r="CL614" s="33"/>
      <c r="CM614" s="33"/>
      <c r="CN614" s="33"/>
      <c r="CO614" s="33"/>
      <c r="CP614" s="33"/>
    </row>
    <row r="615" spans="1:94" x14ac:dyDescent="0.25">
      <c r="A615" s="84"/>
      <c r="M615" s="46"/>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3"/>
      <c r="BF615" s="33"/>
      <c r="BG615" s="33"/>
      <c r="BH615" s="33"/>
      <c r="BI615" s="33"/>
      <c r="BJ615" s="33"/>
      <c r="BK615" s="33"/>
      <c r="BL615" s="33"/>
      <c r="BM615" s="33"/>
      <c r="BN615" s="33"/>
      <c r="BO615" s="33"/>
      <c r="BP615" s="33"/>
      <c r="BQ615" s="33"/>
      <c r="BR615" s="33"/>
      <c r="BS615" s="33"/>
      <c r="BT615" s="33"/>
      <c r="BU615" s="33"/>
      <c r="BV615" s="33"/>
      <c r="BW615" s="33"/>
      <c r="BX615" s="33"/>
      <c r="BY615" s="33"/>
      <c r="BZ615" s="33"/>
      <c r="CA615" s="33"/>
      <c r="CB615" s="33"/>
      <c r="CC615" s="33"/>
      <c r="CD615" s="33"/>
      <c r="CE615" s="33"/>
      <c r="CF615" s="33"/>
      <c r="CG615" s="33"/>
      <c r="CH615" s="33"/>
      <c r="CI615" s="33"/>
      <c r="CJ615" s="33"/>
      <c r="CK615" s="33"/>
      <c r="CL615" s="33"/>
      <c r="CM615" s="33"/>
      <c r="CN615" s="33"/>
      <c r="CO615" s="33"/>
      <c r="CP615" s="33"/>
    </row>
    <row r="616" spans="1:94" x14ac:dyDescent="0.25">
      <c r="A616" s="84"/>
      <c r="M616" s="46"/>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c r="BM616" s="33"/>
      <c r="BN616" s="33"/>
      <c r="BO616" s="33"/>
      <c r="BP616" s="33"/>
      <c r="BQ616" s="33"/>
      <c r="BR616" s="33"/>
      <c r="BS616" s="33"/>
      <c r="BT616" s="33"/>
      <c r="BU616" s="33"/>
      <c r="BV616" s="33"/>
      <c r="BW616" s="33"/>
      <c r="BX616" s="33"/>
      <c r="BY616" s="33"/>
      <c r="BZ616" s="33"/>
      <c r="CA616" s="33"/>
      <c r="CB616" s="33"/>
      <c r="CC616" s="33"/>
      <c r="CD616" s="33"/>
      <c r="CE616" s="33"/>
      <c r="CF616" s="33"/>
      <c r="CG616" s="33"/>
      <c r="CH616" s="33"/>
      <c r="CI616" s="33"/>
      <c r="CJ616" s="33"/>
      <c r="CK616" s="33"/>
      <c r="CL616" s="33"/>
      <c r="CM616" s="33"/>
      <c r="CN616" s="33"/>
      <c r="CO616" s="33"/>
      <c r="CP616" s="33"/>
    </row>
    <row r="617" spans="1:94" x14ac:dyDescent="0.25">
      <c r="A617" s="84"/>
      <c r="M617" s="46"/>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3"/>
      <c r="BF617" s="33"/>
      <c r="BG617" s="33"/>
      <c r="BH617" s="33"/>
      <c r="BI617" s="33"/>
      <c r="BJ617" s="33"/>
      <c r="BK617" s="33"/>
      <c r="BL617" s="33"/>
      <c r="BM617" s="33"/>
      <c r="BN617" s="33"/>
      <c r="BO617" s="33"/>
      <c r="BP617" s="33"/>
      <c r="BQ617" s="33"/>
      <c r="BR617" s="33"/>
      <c r="BS617" s="33"/>
      <c r="BT617" s="33"/>
      <c r="BU617" s="33"/>
      <c r="BV617" s="33"/>
      <c r="BW617" s="33"/>
      <c r="BX617" s="33"/>
      <c r="BY617" s="33"/>
      <c r="BZ617" s="33"/>
      <c r="CA617" s="33"/>
      <c r="CB617" s="33"/>
      <c r="CC617" s="33"/>
      <c r="CD617" s="33"/>
      <c r="CE617" s="33"/>
      <c r="CF617" s="33"/>
      <c r="CG617" s="33"/>
      <c r="CH617" s="33"/>
      <c r="CI617" s="33"/>
      <c r="CJ617" s="33"/>
      <c r="CK617" s="33"/>
      <c r="CL617" s="33"/>
      <c r="CM617" s="33"/>
      <c r="CN617" s="33"/>
      <c r="CO617" s="33"/>
      <c r="CP617" s="33"/>
    </row>
    <row r="618" spans="1:94" x14ac:dyDescent="0.25">
      <c r="A618" s="84"/>
      <c r="M618" s="46"/>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3"/>
      <c r="BF618" s="33"/>
      <c r="BG618" s="33"/>
      <c r="BH618" s="33"/>
      <c r="BI618" s="33"/>
      <c r="BJ618" s="33"/>
      <c r="BK618" s="33"/>
      <c r="BL618" s="33"/>
      <c r="BM618" s="33"/>
      <c r="BN618" s="33"/>
      <c r="BO618" s="33"/>
      <c r="BP618" s="33"/>
      <c r="BQ618" s="33"/>
      <c r="BR618" s="33"/>
      <c r="BS618" s="33"/>
      <c r="BT618" s="33"/>
      <c r="BU618" s="33"/>
      <c r="BV618" s="33"/>
      <c r="BW618" s="33"/>
      <c r="BX618" s="33"/>
      <c r="BY618" s="33"/>
      <c r="BZ618" s="33"/>
      <c r="CA618" s="33"/>
      <c r="CB618" s="33"/>
      <c r="CC618" s="33"/>
      <c r="CD618" s="33"/>
      <c r="CE618" s="33"/>
      <c r="CF618" s="33"/>
      <c r="CG618" s="33"/>
      <c r="CH618" s="33"/>
      <c r="CI618" s="33"/>
      <c r="CJ618" s="33"/>
      <c r="CK618" s="33"/>
      <c r="CL618" s="33"/>
      <c r="CM618" s="33"/>
      <c r="CN618" s="33"/>
      <c r="CO618" s="33"/>
      <c r="CP618" s="33"/>
    </row>
    <row r="619" spans="1:94" x14ac:dyDescent="0.25">
      <c r="A619" s="84"/>
      <c r="M619" s="46"/>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3"/>
      <c r="BF619" s="33"/>
      <c r="BG619" s="33"/>
      <c r="BH619" s="33"/>
      <c r="BI619" s="33"/>
      <c r="BJ619" s="33"/>
      <c r="BK619" s="33"/>
      <c r="BL619" s="33"/>
      <c r="BM619" s="33"/>
      <c r="BN619" s="33"/>
      <c r="BO619" s="33"/>
      <c r="BP619" s="33"/>
      <c r="BQ619" s="33"/>
      <c r="BR619" s="33"/>
      <c r="BS619" s="33"/>
      <c r="BT619" s="33"/>
      <c r="BU619" s="33"/>
      <c r="BV619" s="33"/>
      <c r="BW619" s="33"/>
      <c r="BX619" s="33"/>
      <c r="BY619" s="33"/>
      <c r="BZ619" s="33"/>
      <c r="CA619" s="33"/>
      <c r="CB619" s="33"/>
      <c r="CC619" s="33"/>
      <c r="CD619" s="33"/>
      <c r="CE619" s="33"/>
      <c r="CF619" s="33"/>
      <c r="CG619" s="33"/>
      <c r="CH619" s="33"/>
      <c r="CI619" s="33"/>
      <c r="CJ619" s="33"/>
      <c r="CK619" s="33"/>
      <c r="CL619" s="33"/>
      <c r="CM619" s="33"/>
      <c r="CN619" s="33"/>
      <c r="CO619" s="33"/>
      <c r="CP619" s="33"/>
    </row>
    <row r="620" spans="1:94" x14ac:dyDescent="0.25">
      <c r="A620" s="84"/>
      <c r="M620" s="46"/>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3"/>
      <c r="BF620" s="33"/>
      <c r="BG620" s="33"/>
      <c r="BH620" s="33"/>
      <c r="BI620" s="33"/>
      <c r="BJ620" s="33"/>
      <c r="BK620" s="33"/>
      <c r="BL620" s="33"/>
      <c r="BM620" s="33"/>
      <c r="BN620" s="33"/>
      <c r="BO620" s="33"/>
      <c r="BP620" s="33"/>
      <c r="BQ620" s="33"/>
      <c r="BR620" s="33"/>
      <c r="BS620" s="33"/>
      <c r="BT620" s="33"/>
      <c r="BU620" s="33"/>
      <c r="BV620" s="33"/>
      <c r="BW620" s="33"/>
      <c r="BX620" s="33"/>
      <c r="BY620" s="33"/>
      <c r="BZ620" s="33"/>
      <c r="CA620" s="33"/>
      <c r="CB620" s="33"/>
      <c r="CC620" s="33"/>
      <c r="CD620" s="33"/>
      <c r="CE620" s="33"/>
      <c r="CF620" s="33"/>
      <c r="CG620" s="33"/>
      <c r="CH620" s="33"/>
      <c r="CI620" s="33"/>
      <c r="CJ620" s="33"/>
      <c r="CK620" s="33"/>
      <c r="CL620" s="33"/>
      <c r="CM620" s="33"/>
      <c r="CN620" s="33"/>
      <c r="CO620" s="33"/>
      <c r="CP620" s="33"/>
    </row>
    <row r="621" spans="1:94" x14ac:dyDescent="0.25">
      <c r="A621" s="84"/>
      <c r="M621" s="46"/>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3"/>
      <c r="BF621" s="33"/>
      <c r="BG621" s="33"/>
      <c r="BH621" s="33"/>
      <c r="BI621" s="33"/>
      <c r="BJ621" s="33"/>
      <c r="BK621" s="33"/>
      <c r="BL621" s="33"/>
      <c r="BM621" s="33"/>
      <c r="BN621" s="33"/>
      <c r="BO621" s="33"/>
      <c r="BP621" s="33"/>
      <c r="BQ621" s="33"/>
      <c r="BR621" s="33"/>
      <c r="BS621" s="33"/>
      <c r="BT621" s="33"/>
      <c r="BU621" s="33"/>
      <c r="BV621" s="33"/>
      <c r="BW621" s="33"/>
      <c r="BX621" s="33"/>
      <c r="BY621" s="33"/>
      <c r="BZ621" s="33"/>
      <c r="CA621" s="33"/>
      <c r="CB621" s="33"/>
      <c r="CC621" s="33"/>
      <c r="CD621" s="33"/>
      <c r="CE621" s="33"/>
      <c r="CF621" s="33"/>
      <c r="CG621" s="33"/>
      <c r="CH621" s="33"/>
      <c r="CI621" s="33"/>
      <c r="CJ621" s="33"/>
      <c r="CK621" s="33"/>
      <c r="CL621" s="33"/>
      <c r="CM621" s="33"/>
      <c r="CN621" s="33"/>
      <c r="CO621" s="33"/>
      <c r="CP621" s="33"/>
    </row>
    <row r="622" spans="1:94" x14ac:dyDescent="0.25">
      <c r="A622" s="84"/>
      <c r="M622" s="46"/>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3"/>
      <c r="BF622" s="33"/>
      <c r="BG622" s="33"/>
      <c r="BH622" s="33"/>
      <c r="BI622" s="33"/>
      <c r="BJ622" s="33"/>
      <c r="BK622" s="33"/>
      <c r="BL622" s="33"/>
      <c r="BM622" s="33"/>
      <c r="BN622" s="33"/>
      <c r="BO622" s="33"/>
      <c r="BP622" s="33"/>
      <c r="BQ622" s="33"/>
      <c r="BR622" s="33"/>
      <c r="BS622" s="33"/>
      <c r="BT622" s="33"/>
      <c r="BU622" s="33"/>
      <c r="BV622" s="33"/>
      <c r="BW622" s="33"/>
      <c r="BX622" s="33"/>
      <c r="BY622" s="33"/>
      <c r="BZ622" s="33"/>
      <c r="CA622" s="33"/>
      <c r="CB622" s="33"/>
      <c r="CC622" s="33"/>
      <c r="CD622" s="33"/>
      <c r="CE622" s="33"/>
      <c r="CF622" s="33"/>
      <c r="CG622" s="33"/>
      <c r="CH622" s="33"/>
      <c r="CI622" s="33"/>
      <c r="CJ622" s="33"/>
      <c r="CK622" s="33"/>
      <c r="CL622" s="33"/>
      <c r="CM622" s="33"/>
      <c r="CN622" s="33"/>
      <c r="CO622" s="33"/>
      <c r="CP622" s="33"/>
    </row>
    <row r="623" spans="1:94" x14ac:dyDescent="0.25">
      <c r="A623" s="84"/>
      <c r="M623" s="46"/>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3"/>
      <c r="BF623" s="33"/>
      <c r="BG623" s="33"/>
      <c r="BH623" s="33"/>
      <c r="BI623" s="33"/>
      <c r="BJ623" s="33"/>
      <c r="BK623" s="33"/>
      <c r="BL623" s="33"/>
      <c r="BM623" s="33"/>
      <c r="BN623" s="33"/>
      <c r="BO623" s="33"/>
      <c r="BP623" s="33"/>
      <c r="BQ623" s="33"/>
      <c r="BR623" s="33"/>
      <c r="BS623" s="33"/>
      <c r="BT623" s="33"/>
      <c r="BU623" s="33"/>
      <c r="BV623" s="33"/>
      <c r="BW623" s="33"/>
      <c r="BX623" s="33"/>
      <c r="BY623" s="33"/>
      <c r="BZ623" s="33"/>
      <c r="CA623" s="33"/>
      <c r="CB623" s="33"/>
      <c r="CC623" s="33"/>
      <c r="CD623" s="33"/>
      <c r="CE623" s="33"/>
      <c r="CF623" s="33"/>
      <c r="CG623" s="33"/>
      <c r="CH623" s="33"/>
      <c r="CI623" s="33"/>
      <c r="CJ623" s="33"/>
      <c r="CK623" s="33"/>
      <c r="CL623" s="33"/>
      <c r="CM623" s="33"/>
      <c r="CN623" s="33"/>
      <c r="CO623" s="33"/>
      <c r="CP623" s="33"/>
    </row>
    <row r="624" spans="1:94" x14ac:dyDescent="0.25">
      <c r="A624" s="84"/>
      <c r="M624" s="46"/>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3"/>
      <c r="BF624" s="33"/>
      <c r="BG624" s="33"/>
      <c r="BH624" s="33"/>
      <c r="BI624" s="33"/>
      <c r="BJ624" s="33"/>
      <c r="BK624" s="33"/>
      <c r="BL624" s="33"/>
      <c r="BM624" s="33"/>
      <c r="BN624" s="33"/>
      <c r="BO624" s="33"/>
      <c r="BP624" s="33"/>
      <c r="BQ624" s="33"/>
      <c r="BR624" s="33"/>
      <c r="BS624" s="33"/>
      <c r="BT624" s="33"/>
      <c r="BU624" s="33"/>
      <c r="BV624" s="33"/>
      <c r="BW624" s="33"/>
      <c r="BX624" s="33"/>
      <c r="BY624" s="33"/>
      <c r="BZ624" s="33"/>
      <c r="CA624" s="33"/>
      <c r="CB624" s="33"/>
      <c r="CC624" s="33"/>
      <c r="CD624" s="33"/>
      <c r="CE624" s="33"/>
      <c r="CF624" s="33"/>
      <c r="CG624" s="33"/>
      <c r="CH624" s="33"/>
      <c r="CI624" s="33"/>
      <c r="CJ624" s="33"/>
      <c r="CK624" s="33"/>
      <c r="CL624" s="33"/>
      <c r="CM624" s="33"/>
      <c r="CN624" s="33"/>
      <c r="CO624" s="33"/>
      <c r="CP624" s="33"/>
    </row>
    <row r="625" spans="1:94" x14ac:dyDescent="0.25">
      <c r="A625" s="84"/>
      <c r="M625" s="46"/>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3"/>
      <c r="BF625" s="33"/>
      <c r="BG625" s="33"/>
      <c r="BH625" s="33"/>
      <c r="BI625" s="33"/>
      <c r="BJ625" s="33"/>
      <c r="BK625" s="33"/>
      <c r="BL625" s="33"/>
      <c r="BM625" s="33"/>
      <c r="BN625" s="33"/>
      <c r="BO625" s="33"/>
      <c r="BP625" s="33"/>
      <c r="BQ625" s="33"/>
      <c r="BR625" s="33"/>
      <c r="BS625" s="33"/>
      <c r="BT625" s="33"/>
      <c r="BU625" s="33"/>
      <c r="BV625" s="33"/>
      <c r="BW625" s="33"/>
      <c r="BX625" s="33"/>
      <c r="BY625" s="33"/>
      <c r="BZ625" s="33"/>
      <c r="CA625" s="33"/>
      <c r="CB625" s="33"/>
      <c r="CC625" s="33"/>
      <c r="CD625" s="33"/>
      <c r="CE625" s="33"/>
      <c r="CF625" s="33"/>
      <c r="CG625" s="33"/>
      <c r="CH625" s="33"/>
      <c r="CI625" s="33"/>
      <c r="CJ625" s="33"/>
      <c r="CK625" s="33"/>
      <c r="CL625" s="33"/>
      <c r="CM625" s="33"/>
      <c r="CN625" s="33"/>
      <c r="CO625" s="33"/>
      <c r="CP625" s="33"/>
    </row>
    <row r="626" spans="1:94" x14ac:dyDescent="0.25">
      <c r="A626" s="84"/>
      <c r="M626" s="46"/>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c r="BM626" s="33"/>
      <c r="BN626" s="33"/>
      <c r="BO626" s="33"/>
      <c r="BP626" s="33"/>
      <c r="BQ626" s="33"/>
      <c r="BR626" s="33"/>
      <c r="BS626" s="33"/>
      <c r="BT626" s="33"/>
      <c r="BU626" s="33"/>
      <c r="BV626" s="33"/>
      <c r="BW626" s="33"/>
      <c r="BX626" s="33"/>
      <c r="BY626" s="33"/>
      <c r="BZ626" s="33"/>
      <c r="CA626" s="33"/>
      <c r="CB626" s="33"/>
      <c r="CC626" s="33"/>
      <c r="CD626" s="33"/>
      <c r="CE626" s="33"/>
      <c r="CF626" s="33"/>
      <c r="CG626" s="33"/>
      <c r="CH626" s="33"/>
      <c r="CI626" s="33"/>
      <c r="CJ626" s="33"/>
      <c r="CK626" s="33"/>
      <c r="CL626" s="33"/>
      <c r="CM626" s="33"/>
      <c r="CN626" s="33"/>
      <c r="CO626" s="33"/>
      <c r="CP626" s="33"/>
    </row>
    <row r="627" spans="1:94" x14ac:dyDescent="0.25">
      <c r="A627" s="84"/>
      <c r="M627" s="46"/>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3"/>
      <c r="BF627" s="33"/>
      <c r="BG627" s="33"/>
      <c r="BH627" s="33"/>
      <c r="BI627" s="33"/>
      <c r="BJ627" s="33"/>
      <c r="BK627" s="33"/>
      <c r="BL627" s="33"/>
      <c r="BM627" s="33"/>
      <c r="BN627" s="33"/>
      <c r="BO627" s="33"/>
      <c r="BP627" s="33"/>
      <c r="BQ627" s="33"/>
      <c r="BR627" s="33"/>
      <c r="BS627" s="33"/>
      <c r="BT627" s="33"/>
      <c r="BU627" s="33"/>
      <c r="BV627" s="33"/>
      <c r="BW627" s="33"/>
      <c r="BX627" s="33"/>
      <c r="BY627" s="33"/>
      <c r="BZ627" s="33"/>
      <c r="CA627" s="33"/>
      <c r="CB627" s="33"/>
      <c r="CC627" s="33"/>
      <c r="CD627" s="33"/>
      <c r="CE627" s="33"/>
      <c r="CF627" s="33"/>
      <c r="CG627" s="33"/>
      <c r="CH627" s="33"/>
      <c r="CI627" s="33"/>
      <c r="CJ627" s="33"/>
      <c r="CK627" s="33"/>
      <c r="CL627" s="33"/>
      <c r="CM627" s="33"/>
      <c r="CN627" s="33"/>
      <c r="CO627" s="33"/>
      <c r="CP627" s="33"/>
    </row>
    <row r="628" spans="1:94" x14ac:dyDescent="0.25">
      <c r="A628" s="84"/>
      <c r="M628" s="46"/>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3"/>
      <c r="BF628" s="33"/>
      <c r="BG628" s="33"/>
      <c r="BH628" s="33"/>
      <c r="BI628" s="33"/>
      <c r="BJ628" s="33"/>
      <c r="BK628" s="33"/>
      <c r="BL628" s="33"/>
      <c r="BM628" s="33"/>
      <c r="BN628" s="33"/>
      <c r="BO628" s="33"/>
      <c r="BP628" s="33"/>
      <c r="BQ628" s="33"/>
      <c r="BR628" s="33"/>
      <c r="BS628" s="33"/>
      <c r="BT628" s="33"/>
      <c r="BU628" s="33"/>
      <c r="BV628" s="33"/>
      <c r="BW628" s="33"/>
      <c r="BX628" s="33"/>
      <c r="BY628" s="33"/>
      <c r="BZ628" s="33"/>
      <c r="CA628" s="33"/>
      <c r="CB628" s="33"/>
      <c r="CC628" s="33"/>
      <c r="CD628" s="33"/>
      <c r="CE628" s="33"/>
      <c r="CF628" s="33"/>
      <c r="CG628" s="33"/>
      <c r="CH628" s="33"/>
      <c r="CI628" s="33"/>
      <c r="CJ628" s="33"/>
      <c r="CK628" s="33"/>
      <c r="CL628" s="33"/>
      <c r="CM628" s="33"/>
      <c r="CN628" s="33"/>
      <c r="CO628" s="33"/>
      <c r="CP628" s="33"/>
    </row>
    <row r="629" spans="1:94" x14ac:dyDescent="0.25">
      <c r="A629" s="84"/>
      <c r="M629" s="46"/>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3"/>
      <c r="BF629" s="33"/>
      <c r="BG629" s="33"/>
      <c r="BH629" s="33"/>
      <c r="BI629" s="33"/>
      <c r="BJ629" s="33"/>
      <c r="BK629" s="33"/>
      <c r="BL629" s="33"/>
      <c r="BM629" s="33"/>
      <c r="BN629" s="33"/>
      <c r="BO629" s="33"/>
      <c r="BP629" s="33"/>
      <c r="BQ629" s="33"/>
      <c r="BR629" s="33"/>
      <c r="BS629" s="33"/>
      <c r="BT629" s="33"/>
      <c r="BU629" s="33"/>
      <c r="BV629" s="33"/>
      <c r="BW629" s="33"/>
      <c r="BX629" s="33"/>
      <c r="BY629" s="33"/>
      <c r="BZ629" s="33"/>
      <c r="CA629" s="33"/>
      <c r="CB629" s="33"/>
      <c r="CC629" s="33"/>
      <c r="CD629" s="33"/>
      <c r="CE629" s="33"/>
      <c r="CF629" s="33"/>
      <c r="CG629" s="33"/>
      <c r="CH629" s="33"/>
      <c r="CI629" s="33"/>
      <c r="CJ629" s="33"/>
      <c r="CK629" s="33"/>
      <c r="CL629" s="33"/>
      <c r="CM629" s="33"/>
      <c r="CN629" s="33"/>
      <c r="CO629" s="33"/>
      <c r="CP629" s="33"/>
    </row>
    <row r="630" spans="1:94" x14ac:dyDescent="0.25">
      <c r="A630" s="84"/>
      <c r="M630" s="46"/>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3"/>
      <c r="BF630" s="33"/>
      <c r="BG630" s="33"/>
      <c r="BH630" s="33"/>
      <c r="BI630" s="33"/>
      <c r="BJ630" s="33"/>
      <c r="BK630" s="33"/>
      <c r="BL630" s="33"/>
      <c r="BM630" s="33"/>
      <c r="BN630" s="33"/>
      <c r="BO630" s="33"/>
      <c r="BP630" s="33"/>
      <c r="BQ630" s="33"/>
      <c r="BR630" s="33"/>
      <c r="BS630" s="33"/>
      <c r="BT630" s="33"/>
      <c r="BU630" s="33"/>
      <c r="BV630" s="33"/>
      <c r="BW630" s="33"/>
      <c r="BX630" s="33"/>
      <c r="BY630" s="33"/>
      <c r="BZ630" s="33"/>
      <c r="CA630" s="33"/>
      <c r="CB630" s="33"/>
      <c r="CC630" s="33"/>
      <c r="CD630" s="33"/>
      <c r="CE630" s="33"/>
      <c r="CF630" s="33"/>
      <c r="CG630" s="33"/>
      <c r="CH630" s="33"/>
      <c r="CI630" s="33"/>
      <c r="CJ630" s="33"/>
      <c r="CK630" s="33"/>
      <c r="CL630" s="33"/>
      <c r="CM630" s="33"/>
      <c r="CN630" s="33"/>
      <c r="CO630" s="33"/>
      <c r="CP630" s="33"/>
    </row>
    <row r="631" spans="1:94" x14ac:dyDescent="0.25">
      <c r="A631" s="84"/>
      <c r="M631" s="46"/>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3"/>
      <c r="BF631" s="33"/>
      <c r="BG631" s="33"/>
      <c r="BH631" s="33"/>
      <c r="BI631" s="33"/>
      <c r="BJ631" s="33"/>
      <c r="BK631" s="33"/>
      <c r="BL631" s="33"/>
      <c r="BM631" s="33"/>
      <c r="BN631" s="33"/>
      <c r="BO631" s="33"/>
      <c r="BP631" s="33"/>
      <c r="BQ631" s="33"/>
      <c r="BR631" s="33"/>
      <c r="BS631" s="33"/>
      <c r="BT631" s="33"/>
      <c r="BU631" s="33"/>
      <c r="BV631" s="33"/>
      <c r="BW631" s="33"/>
      <c r="BX631" s="33"/>
      <c r="BY631" s="33"/>
      <c r="BZ631" s="33"/>
      <c r="CA631" s="33"/>
      <c r="CB631" s="33"/>
      <c r="CC631" s="33"/>
      <c r="CD631" s="33"/>
      <c r="CE631" s="33"/>
      <c r="CF631" s="33"/>
      <c r="CG631" s="33"/>
      <c r="CH631" s="33"/>
      <c r="CI631" s="33"/>
      <c r="CJ631" s="33"/>
      <c r="CK631" s="33"/>
      <c r="CL631" s="33"/>
      <c r="CM631" s="33"/>
      <c r="CN631" s="33"/>
      <c r="CO631" s="33"/>
      <c r="CP631" s="33"/>
    </row>
    <row r="632" spans="1:94" x14ac:dyDescent="0.25">
      <c r="A632" s="84"/>
      <c r="M632" s="46"/>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3"/>
      <c r="BF632" s="33"/>
      <c r="BG632" s="33"/>
      <c r="BH632" s="33"/>
      <c r="BI632" s="33"/>
      <c r="BJ632" s="33"/>
      <c r="BK632" s="33"/>
      <c r="BL632" s="33"/>
      <c r="BM632" s="33"/>
      <c r="BN632" s="33"/>
      <c r="BO632" s="33"/>
      <c r="BP632" s="33"/>
      <c r="BQ632" s="33"/>
      <c r="BR632" s="33"/>
      <c r="BS632" s="33"/>
      <c r="BT632" s="33"/>
      <c r="BU632" s="33"/>
      <c r="BV632" s="33"/>
      <c r="BW632" s="33"/>
      <c r="BX632" s="33"/>
      <c r="BY632" s="33"/>
      <c r="BZ632" s="33"/>
      <c r="CA632" s="33"/>
      <c r="CB632" s="33"/>
      <c r="CC632" s="33"/>
      <c r="CD632" s="33"/>
      <c r="CE632" s="33"/>
      <c r="CF632" s="33"/>
      <c r="CG632" s="33"/>
      <c r="CH632" s="33"/>
      <c r="CI632" s="33"/>
      <c r="CJ632" s="33"/>
      <c r="CK632" s="33"/>
      <c r="CL632" s="33"/>
      <c r="CM632" s="33"/>
      <c r="CN632" s="33"/>
      <c r="CO632" s="33"/>
      <c r="CP632" s="33"/>
    </row>
    <row r="633" spans="1:94" x14ac:dyDescent="0.25">
      <c r="A633" s="84"/>
      <c r="M633" s="46"/>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3"/>
      <c r="BF633" s="33"/>
      <c r="BG633" s="33"/>
      <c r="BH633" s="33"/>
      <c r="BI633" s="33"/>
      <c r="BJ633" s="33"/>
      <c r="BK633" s="33"/>
      <c r="BL633" s="33"/>
      <c r="BM633" s="33"/>
      <c r="BN633" s="33"/>
      <c r="BO633" s="33"/>
      <c r="BP633" s="33"/>
      <c r="BQ633" s="33"/>
      <c r="BR633" s="33"/>
      <c r="BS633" s="33"/>
      <c r="BT633" s="33"/>
      <c r="BU633" s="33"/>
      <c r="BV633" s="33"/>
      <c r="BW633" s="33"/>
      <c r="BX633" s="33"/>
      <c r="BY633" s="33"/>
      <c r="BZ633" s="33"/>
      <c r="CA633" s="33"/>
      <c r="CB633" s="33"/>
      <c r="CC633" s="33"/>
      <c r="CD633" s="33"/>
      <c r="CE633" s="33"/>
      <c r="CF633" s="33"/>
      <c r="CG633" s="33"/>
      <c r="CH633" s="33"/>
      <c r="CI633" s="33"/>
      <c r="CJ633" s="33"/>
      <c r="CK633" s="33"/>
      <c r="CL633" s="33"/>
      <c r="CM633" s="33"/>
      <c r="CN633" s="33"/>
      <c r="CO633" s="33"/>
      <c r="CP633" s="33"/>
    </row>
    <row r="634" spans="1:94" x14ac:dyDescent="0.25">
      <c r="A634" s="84"/>
      <c r="M634" s="46"/>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3"/>
      <c r="BF634" s="33"/>
      <c r="BG634" s="33"/>
      <c r="BH634" s="33"/>
      <c r="BI634" s="33"/>
      <c r="BJ634" s="33"/>
      <c r="BK634" s="33"/>
      <c r="BL634" s="33"/>
      <c r="BM634" s="33"/>
      <c r="BN634" s="33"/>
      <c r="BO634" s="33"/>
      <c r="BP634" s="33"/>
      <c r="BQ634" s="33"/>
      <c r="BR634" s="33"/>
      <c r="BS634" s="33"/>
      <c r="BT634" s="33"/>
      <c r="BU634" s="33"/>
      <c r="BV634" s="33"/>
      <c r="BW634" s="33"/>
      <c r="BX634" s="33"/>
      <c r="BY634" s="33"/>
      <c r="BZ634" s="33"/>
      <c r="CA634" s="33"/>
      <c r="CB634" s="33"/>
      <c r="CC634" s="33"/>
      <c r="CD634" s="33"/>
      <c r="CE634" s="33"/>
      <c r="CF634" s="33"/>
      <c r="CG634" s="33"/>
      <c r="CH634" s="33"/>
      <c r="CI634" s="33"/>
      <c r="CJ634" s="33"/>
      <c r="CK634" s="33"/>
      <c r="CL634" s="33"/>
      <c r="CM634" s="33"/>
      <c r="CN634" s="33"/>
      <c r="CO634" s="33"/>
      <c r="CP634" s="33"/>
    </row>
    <row r="635" spans="1:94" x14ac:dyDescent="0.25">
      <c r="A635" s="84"/>
      <c r="M635" s="46"/>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3"/>
      <c r="BF635" s="33"/>
      <c r="BG635" s="33"/>
      <c r="BH635" s="33"/>
      <c r="BI635" s="33"/>
      <c r="BJ635" s="33"/>
      <c r="BK635" s="33"/>
      <c r="BL635" s="33"/>
      <c r="BM635" s="33"/>
      <c r="BN635" s="33"/>
      <c r="BO635" s="33"/>
      <c r="BP635" s="33"/>
      <c r="BQ635" s="33"/>
      <c r="BR635" s="33"/>
      <c r="BS635" s="33"/>
      <c r="BT635" s="33"/>
      <c r="BU635" s="33"/>
      <c r="BV635" s="33"/>
      <c r="BW635" s="33"/>
      <c r="BX635" s="33"/>
      <c r="BY635" s="33"/>
      <c r="BZ635" s="33"/>
      <c r="CA635" s="33"/>
      <c r="CB635" s="33"/>
      <c r="CC635" s="33"/>
      <c r="CD635" s="33"/>
      <c r="CE635" s="33"/>
      <c r="CF635" s="33"/>
      <c r="CG635" s="33"/>
      <c r="CH635" s="33"/>
      <c r="CI635" s="33"/>
      <c r="CJ635" s="33"/>
      <c r="CK635" s="33"/>
      <c r="CL635" s="33"/>
      <c r="CM635" s="33"/>
      <c r="CN635" s="33"/>
      <c r="CO635" s="33"/>
      <c r="CP635" s="33"/>
    </row>
    <row r="636" spans="1:94" x14ac:dyDescent="0.25">
      <c r="A636" s="84"/>
      <c r="M636" s="46"/>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3"/>
      <c r="BN636" s="33"/>
      <c r="BO636" s="33"/>
      <c r="BP636" s="33"/>
      <c r="BQ636" s="33"/>
      <c r="BR636" s="33"/>
      <c r="BS636" s="33"/>
      <c r="BT636" s="33"/>
      <c r="BU636" s="33"/>
      <c r="BV636" s="33"/>
      <c r="BW636" s="33"/>
      <c r="BX636" s="33"/>
      <c r="BY636" s="33"/>
      <c r="BZ636" s="33"/>
      <c r="CA636" s="33"/>
      <c r="CB636" s="33"/>
      <c r="CC636" s="33"/>
      <c r="CD636" s="33"/>
      <c r="CE636" s="33"/>
      <c r="CF636" s="33"/>
      <c r="CG636" s="33"/>
      <c r="CH636" s="33"/>
      <c r="CI636" s="33"/>
      <c r="CJ636" s="33"/>
      <c r="CK636" s="33"/>
      <c r="CL636" s="33"/>
      <c r="CM636" s="33"/>
      <c r="CN636" s="33"/>
      <c r="CO636" s="33"/>
      <c r="CP636" s="33"/>
    </row>
    <row r="637" spans="1:94" x14ac:dyDescent="0.25">
      <c r="A637" s="84"/>
      <c r="M637" s="46"/>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3"/>
      <c r="BF637" s="33"/>
      <c r="BG637" s="33"/>
      <c r="BH637" s="33"/>
      <c r="BI637" s="33"/>
      <c r="BJ637" s="33"/>
      <c r="BK637" s="33"/>
      <c r="BL637" s="33"/>
      <c r="BM637" s="33"/>
      <c r="BN637" s="33"/>
      <c r="BO637" s="33"/>
      <c r="BP637" s="33"/>
      <c r="BQ637" s="33"/>
      <c r="BR637" s="33"/>
      <c r="BS637" s="33"/>
      <c r="BT637" s="33"/>
      <c r="BU637" s="33"/>
      <c r="BV637" s="33"/>
      <c r="BW637" s="33"/>
      <c r="BX637" s="33"/>
      <c r="BY637" s="33"/>
      <c r="BZ637" s="33"/>
      <c r="CA637" s="33"/>
      <c r="CB637" s="33"/>
      <c r="CC637" s="33"/>
      <c r="CD637" s="33"/>
      <c r="CE637" s="33"/>
      <c r="CF637" s="33"/>
      <c r="CG637" s="33"/>
      <c r="CH637" s="33"/>
      <c r="CI637" s="33"/>
      <c r="CJ637" s="33"/>
      <c r="CK637" s="33"/>
      <c r="CL637" s="33"/>
      <c r="CM637" s="33"/>
      <c r="CN637" s="33"/>
      <c r="CO637" s="33"/>
      <c r="CP637" s="33"/>
    </row>
    <row r="638" spans="1:94" x14ac:dyDescent="0.25">
      <c r="A638" s="84"/>
      <c r="M638" s="46"/>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3"/>
      <c r="BF638" s="33"/>
      <c r="BG638" s="33"/>
      <c r="BH638" s="33"/>
      <c r="BI638" s="33"/>
      <c r="BJ638" s="33"/>
      <c r="BK638" s="33"/>
      <c r="BL638" s="33"/>
      <c r="BM638" s="33"/>
      <c r="BN638" s="33"/>
      <c r="BO638" s="33"/>
      <c r="BP638" s="33"/>
      <c r="BQ638" s="33"/>
      <c r="BR638" s="33"/>
      <c r="BS638" s="33"/>
      <c r="BT638" s="33"/>
      <c r="BU638" s="33"/>
      <c r="BV638" s="33"/>
      <c r="BW638" s="33"/>
      <c r="BX638" s="33"/>
      <c r="BY638" s="33"/>
      <c r="BZ638" s="33"/>
      <c r="CA638" s="33"/>
      <c r="CB638" s="33"/>
      <c r="CC638" s="33"/>
      <c r="CD638" s="33"/>
      <c r="CE638" s="33"/>
      <c r="CF638" s="33"/>
      <c r="CG638" s="33"/>
      <c r="CH638" s="33"/>
      <c r="CI638" s="33"/>
      <c r="CJ638" s="33"/>
      <c r="CK638" s="33"/>
      <c r="CL638" s="33"/>
      <c r="CM638" s="33"/>
      <c r="CN638" s="33"/>
      <c r="CO638" s="33"/>
      <c r="CP638" s="33"/>
    </row>
    <row r="639" spans="1:94" x14ac:dyDescent="0.25">
      <c r="A639" s="84"/>
      <c r="M639" s="46"/>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3"/>
      <c r="BF639" s="33"/>
      <c r="BG639" s="33"/>
      <c r="BH639" s="33"/>
      <c r="BI639" s="33"/>
      <c r="BJ639" s="33"/>
      <c r="BK639" s="33"/>
      <c r="BL639" s="33"/>
      <c r="BM639" s="33"/>
      <c r="BN639" s="33"/>
      <c r="BO639" s="33"/>
      <c r="BP639" s="33"/>
      <c r="BQ639" s="33"/>
      <c r="BR639" s="33"/>
      <c r="BS639" s="33"/>
      <c r="BT639" s="33"/>
      <c r="BU639" s="33"/>
      <c r="BV639" s="33"/>
      <c r="BW639" s="33"/>
      <c r="BX639" s="33"/>
      <c r="BY639" s="33"/>
      <c r="BZ639" s="33"/>
      <c r="CA639" s="33"/>
      <c r="CB639" s="33"/>
      <c r="CC639" s="33"/>
      <c r="CD639" s="33"/>
      <c r="CE639" s="33"/>
      <c r="CF639" s="33"/>
      <c r="CG639" s="33"/>
      <c r="CH639" s="33"/>
      <c r="CI639" s="33"/>
      <c r="CJ639" s="33"/>
      <c r="CK639" s="33"/>
      <c r="CL639" s="33"/>
      <c r="CM639" s="33"/>
      <c r="CN639" s="33"/>
      <c r="CO639" s="33"/>
      <c r="CP639" s="33"/>
    </row>
    <row r="640" spans="1:94" x14ac:dyDescent="0.25">
      <c r="A640" s="84"/>
      <c r="M640" s="46"/>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3"/>
      <c r="BF640" s="33"/>
      <c r="BG640" s="33"/>
      <c r="BH640" s="33"/>
      <c r="BI640" s="33"/>
      <c r="BJ640" s="33"/>
      <c r="BK640" s="33"/>
      <c r="BL640" s="33"/>
      <c r="BM640" s="33"/>
      <c r="BN640" s="33"/>
      <c r="BO640" s="33"/>
      <c r="BP640" s="33"/>
      <c r="BQ640" s="33"/>
      <c r="BR640" s="33"/>
      <c r="BS640" s="33"/>
      <c r="BT640" s="33"/>
      <c r="BU640" s="33"/>
      <c r="BV640" s="33"/>
      <c r="BW640" s="33"/>
      <c r="BX640" s="33"/>
      <c r="BY640" s="33"/>
      <c r="BZ640" s="33"/>
      <c r="CA640" s="33"/>
      <c r="CB640" s="33"/>
      <c r="CC640" s="33"/>
      <c r="CD640" s="33"/>
      <c r="CE640" s="33"/>
      <c r="CF640" s="33"/>
      <c r="CG640" s="33"/>
      <c r="CH640" s="33"/>
      <c r="CI640" s="33"/>
      <c r="CJ640" s="33"/>
      <c r="CK640" s="33"/>
      <c r="CL640" s="33"/>
      <c r="CM640" s="33"/>
      <c r="CN640" s="33"/>
      <c r="CO640" s="33"/>
      <c r="CP640" s="33"/>
    </row>
    <row r="641" spans="1:94" x14ac:dyDescent="0.25">
      <c r="A641" s="84"/>
      <c r="M641" s="46"/>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3"/>
      <c r="BF641" s="33"/>
      <c r="BG641" s="33"/>
      <c r="BH641" s="33"/>
      <c r="BI641" s="33"/>
      <c r="BJ641" s="33"/>
      <c r="BK641" s="33"/>
      <c r="BL641" s="33"/>
      <c r="BM641" s="33"/>
      <c r="BN641" s="33"/>
      <c r="BO641" s="33"/>
      <c r="BP641" s="33"/>
      <c r="BQ641" s="33"/>
      <c r="BR641" s="33"/>
      <c r="BS641" s="33"/>
      <c r="BT641" s="33"/>
      <c r="BU641" s="33"/>
      <c r="BV641" s="33"/>
      <c r="BW641" s="33"/>
      <c r="BX641" s="33"/>
      <c r="BY641" s="33"/>
      <c r="BZ641" s="33"/>
      <c r="CA641" s="33"/>
      <c r="CB641" s="33"/>
      <c r="CC641" s="33"/>
      <c r="CD641" s="33"/>
      <c r="CE641" s="33"/>
      <c r="CF641" s="33"/>
      <c r="CG641" s="33"/>
      <c r="CH641" s="33"/>
      <c r="CI641" s="33"/>
      <c r="CJ641" s="33"/>
      <c r="CK641" s="33"/>
      <c r="CL641" s="33"/>
      <c r="CM641" s="33"/>
      <c r="CN641" s="33"/>
      <c r="CO641" s="33"/>
      <c r="CP641" s="33"/>
    </row>
    <row r="642" spans="1:94" x14ac:dyDescent="0.25">
      <c r="A642" s="84"/>
      <c r="M642" s="46"/>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3"/>
      <c r="BF642" s="33"/>
      <c r="BG642" s="33"/>
      <c r="BH642" s="33"/>
      <c r="BI642" s="33"/>
      <c r="BJ642" s="33"/>
      <c r="BK642" s="33"/>
      <c r="BL642" s="33"/>
      <c r="BM642" s="33"/>
      <c r="BN642" s="33"/>
      <c r="BO642" s="33"/>
      <c r="BP642" s="33"/>
      <c r="BQ642" s="33"/>
      <c r="BR642" s="33"/>
      <c r="BS642" s="33"/>
      <c r="BT642" s="33"/>
      <c r="BU642" s="33"/>
      <c r="BV642" s="33"/>
      <c r="BW642" s="33"/>
      <c r="BX642" s="33"/>
      <c r="BY642" s="33"/>
      <c r="BZ642" s="33"/>
      <c r="CA642" s="33"/>
      <c r="CB642" s="33"/>
      <c r="CC642" s="33"/>
      <c r="CD642" s="33"/>
      <c r="CE642" s="33"/>
      <c r="CF642" s="33"/>
      <c r="CG642" s="33"/>
      <c r="CH642" s="33"/>
      <c r="CI642" s="33"/>
      <c r="CJ642" s="33"/>
      <c r="CK642" s="33"/>
      <c r="CL642" s="33"/>
      <c r="CM642" s="33"/>
      <c r="CN642" s="33"/>
      <c r="CO642" s="33"/>
      <c r="CP642" s="33"/>
    </row>
    <row r="643" spans="1:94" x14ac:dyDescent="0.25">
      <c r="A643" s="84"/>
      <c r="M643" s="46"/>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3"/>
      <c r="BF643" s="33"/>
      <c r="BG643" s="33"/>
      <c r="BH643" s="33"/>
      <c r="BI643" s="33"/>
      <c r="BJ643" s="33"/>
      <c r="BK643" s="33"/>
      <c r="BL643" s="33"/>
      <c r="BM643" s="33"/>
      <c r="BN643" s="33"/>
      <c r="BO643" s="33"/>
      <c r="BP643" s="33"/>
      <c r="BQ643" s="33"/>
      <c r="BR643" s="33"/>
      <c r="BS643" s="33"/>
      <c r="BT643" s="33"/>
      <c r="BU643" s="33"/>
      <c r="BV643" s="33"/>
      <c r="BW643" s="33"/>
      <c r="BX643" s="33"/>
      <c r="BY643" s="33"/>
      <c r="BZ643" s="33"/>
      <c r="CA643" s="33"/>
      <c r="CB643" s="33"/>
      <c r="CC643" s="33"/>
      <c r="CD643" s="33"/>
      <c r="CE643" s="33"/>
      <c r="CF643" s="33"/>
      <c r="CG643" s="33"/>
      <c r="CH643" s="33"/>
      <c r="CI643" s="33"/>
      <c r="CJ643" s="33"/>
      <c r="CK643" s="33"/>
      <c r="CL643" s="33"/>
      <c r="CM643" s="33"/>
      <c r="CN643" s="33"/>
      <c r="CO643" s="33"/>
      <c r="CP643" s="33"/>
    </row>
    <row r="644" spans="1:94" x14ac:dyDescent="0.25">
      <c r="A644" s="84"/>
      <c r="M644" s="46"/>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3"/>
      <c r="BF644" s="33"/>
      <c r="BG644" s="33"/>
      <c r="BH644" s="33"/>
      <c r="BI644" s="33"/>
      <c r="BJ644" s="33"/>
      <c r="BK644" s="33"/>
      <c r="BL644" s="33"/>
      <c r="BM644" s="33"/>
      <c r="BN644" s="33"/>
      <c r="BO644" s="33"/>
      <c r="BP644" s="33"/>
      <c r="BQ644" s="33"/>
      <c r="BR644" s="33"/>
      <c r="BS644" s="33"/>
      <c r="BT644" s="33"/>
      <c r="BU644" s="33"/>
      <c r="BV644" s="33"/>
      <c r="BW644" s="33"/>
      <c r="BX644" s="33"/>
      <c r="BY644" s="33"/>
      <c r="BZ644" s="33"/>
      <c r="CA644" s="33"/>
      <c r="CB644" s="33"/>
      <c r="CC644" s="33"/>
      <c r="CD644" s="33"/>
      <c r="CE644" s="33"/>
      <c r="CF644" s="33"/>
      <c r="CG644" s="33"/>
      <c r="CH644" s="33"/>
      <c r="CI644" s="33"/>
      <c r="CJ644" s="33"/>
      <c r="CK644" s="33"/>
      <c r="CL644" s="33"/>
      <c r="CM644" s="33"/>
      <c r="CN644" s="33"/>
      <c r="CO644" s="33"/>
      <c r="CP644" s="33"/>
    </row>
    <row r="645" spans="1:94" x14ac:dyDescent="0.25">
      <c r="A645" s="84"/>
      <c r="M645" s="46"/>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3"/>
      <c r="BF645" s="33"/>
      <c r="BG645" s="33"/>
      <c r="BH645" s="33"/>
      <c r="BI645" s="33"/>
      <c r="BJ645" s="33"/>
      <c r="BK645" s="33"/>
      <c r="BL645" s="33"/>
      <c r="BM645" s="33"/>
      <c r="BN645" s="33"/>
      <c r="BO645" s="33"/>
      <c r="BP645" s="33"/>
      <c r="BQ645" s="33"/>
      <c r="BR645" s="33"/>
      <c r="BS645" s="33"/>
      <c r="BT645" s="33"/>
      <c r="BU645" s="33"/>
      <c r="BV645" s="33"/>
      <c r="BW645" s="33"/>
      <c r="BX645" s="33"/>
      <c r="BY645" s="33"/>
      <c r="BZ645" s="33"/>
      <c r="CA645" s="33"/>
      <c r="CB645" s="33"/>
      <c r="CC645" s="33"/>
      <c r="CD645" s="33"/>
      <c r="CE645" s="33"/>
      <c r="CF645" s="33"/>
      <c r="CG645" s="33"/>
      <c r="CH645" s="33"/>
      <c r="CI645" s="33"/>
      <c r="CJ645" s="33"/>
      <c r="CK645" s="33"/>
      <c r="CL645" s="33"/>
      <c r="CM645" s="33"/>
      <c r="CN645" s="33"/>
      <c r="CO645" s="33"/>
      <c r="CP645" s="33"/>
    </row>
    <row r="646" spans="1:94" x14ac:dyDescent="0.25">
      <c r="A646" s="84"/>
      <c r="M646" s="46"/>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BO646" s="33"/>
      <c r="BP646" s="33"/>
      <c r="BQ646" s="33"/>
      <c r="BR646" s="33"/>
      <c r="BS646" s="33"/>
      <c r="BT646" s="33"/>
      <c r="BU646" s="33"/>
      <c r="BV646" s="33"/>
      <c r="BW646" s="33"/>
      <c r="BX646" s="33"/>
      <c r="BY646" s="33"/>
      <c r="BZ646" s="33"/>
      <c r="CA646" s="33"/>
      <c r="CB646" s="33"/>
      <c r="CC646" s="33"/>
      <c r="CD646" s="33"/>
      <c r="CE646" s="33"/>
      <c r="CF646" s="33"/>
      <c r="CG646" s="33"/>
      <c r="CH646" s="33"/>
      <c r="CI646" s="33"/>
      <c r="CJ646" s="33"/>
      <c r="CK646" s="33"/>
      <c r="CL646" s="33"/>
      <c r="CM646" s="33"/>
      <c r="CN646" s="33"/>
      <c r="CO646" s="33"/>
      <c r="CP646" s="33"/>
    </row>
    <row r="647" spans="1:94" x14ac:dyDescent="0.25">
      <c r="A647" s="84"/>
      <c r="M647" s="46"/>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3"/>
      <c r="BF647" s="33"/>
      <c r="BG647" s="33"/>
      <c r="BH647" s="33"/>
      <c r="BI647" s="33"/>
      <c r="BJ647" s="33"/>
      <c r="BK647" s="33"/>
      <c r="BL647" s="33"/>
      <c r="BM647" s="33"/>
      <c r="BN647" s="33"/>
      <c r="BO647" s="33"/>
      <c r="BP647" s="33"/>
      <c r="BQ647" s="33"/>
      <c r="BR647" s="33"/>
      <c r="BS647" s="33"/>
      <c r="BT647" s="33"/>
      <c r="BU647" s="33"/>
      <c r="BV647" s="33"/>
      <c r="BW647" s="33"/>
      <c r="BX647" s="33"/>
      <c r="BY647" s="33"/>
      <c r="BZ647" s="33"/>
      <c r="CA647" s="33"/>
      <c r="CB647" s="33"/>
      <c r="CC647" s="33"/>
      <c r="CD647" s="33"/>
      <c r="CE647" s="33"/>
      <c r="CF647" s="33"/>
      <c r="CG647" s="33"/>
      <c r="CH647" s="33"/>
      <c r="CI647" s="33"/>
      <c r="CJ647" s="33"/>
      <c r="CK647" s="33"/>
      <c r="CL647" s="33"/>
      <c r="CM647" s="33"/>
      <c r="CN647" s="33"/>
      <c r="CO647" s="33"/>
      <c r="CP647" s="33"/>
    </row>
    <row r="648" spans="1:94" x14ac:dyDescent="0.25">
      <c r="A648" s="84"/>
      <c r="M648" s="46"/>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3"/>
      <c r="BF648" s="33"/>
      <c r="BG648" s="33"/>
      <c r="BH648" s="33"/>
      <c r="BI648" s="33"/>
      <c r="BJ648" s="33"/>
      <c r="BK648" s="33"/>
      <c r="BL648" s="33"/>
      <c r="BM648" s="33"/>
      <c r="BN648" s="33"/>
      <c r="BO648" s="33"/>
      <c r="BP648" s="33"/>
      <c r="BQ648" s="33"/>
      <c r="BR648" s="33"/>
      <c r="BS648" s="33"/>
      <c r="BT648" s="33"/>
      <c r="BU648" s="33"/>
      <c r="BV648" s="33"/>
      <c r="BW648" s="33"/>
      <c r="BX648" s="33"/>
      <c r="BY648" s="33"/>
      <c r="BZ648" s="33"/>
      <c r="CA648" s="33"/>
      <c r="CB648" s="33"/>
      <c r="CC648" s="33"/>
      <c r="CD648" s="33"/>
      <c r="CE648" s="33"/>
      <c r="CF648" s="33"/>
      <c r="CG648" s="33"/>
      <c r="CH648" s="33"/>
      <c r="CI648" s="33"/>
      <c r="CJ648" s="33"/>
      <c r="CK648" s="33"/>
      <c r="CL648" s="33"/>
      <c r="CM648" s="33"/>
      <c r="CN648" s="33"/>
      <c r="CO648" s="33"/>
      <c r="CP648" s="33"/>
    </row>
    <row r="649" spans="1:94" x14ac:dyDescent="0.25">
      <c r="A649" s="84"/>
      <c r="M649" s="46"/>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3"/>
      <c r="BF649" s="33"/>
      <c r="BG649" s="33"/>
      <c r="BH649" s="33"/>
      <c r="BI649" s="33"/>
      <c r="BJ649" s="33"/>
      <c r="BK649" s="33"/>
      <c r="BL649" s="33"/>
      <c r="BM649" s="33"/>
      <c r="BN649" s="33"/>
      <c r="BO649" s="33"/>
      <c r="BP649" s="33"/>
      <c r="BQ649" s="33"/>
      <c r="BR649" s="33"/>
      <c r="BS649" s="33"/>
      <c r="BT649" s="33"/>
      <c r="BU649" s="33"/>
      <c r="BV649" s="33"/>
      <c r="BW649" s="33"/>
      <c r="BX649" s="33"/>
      <c r="BY649" s="33"/>
      <c r="BZ649" s="33"/>
      <c r="CA649" s="33"/>
      <c r="CB649" s="33"/>
      <c r="CC649" s="33"/>
      <c r="CD649" s="33"/>
      <c r="CE649" s="33"/>
      <c r="CF649" s="33"/>
      <c r="CG649" s="33"/>
      <c r="CH649" s="33"/>
      <c r="CI649" s="33"/>
      <c r="CJ649" s="33"/>
      <c r="CK649" s="33"/>
      <c r="CL649" s="33"/>
      <c r="CM649" s="33"/>
      <c r="CN649" s="33"/>
      <c r="CO649" s="33"/>
      <c r="CP649" s="33"/>
    </row>
    <row r="650" spans="1:94" x14ac:dyDescent="0.25">
      <c r="A650" s="84"/>
      <c r="M650" s="46"/>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3"/>
      <c r="BF650" s="33"/>
      <c r="BG650" s="33"/>
      <c r="BH650" s="33"/>
      <c r="BI650" s="33"/>
      <c r="BJ650" s="33"/>
      <c r="BK650" s="33"/>
      <c r="BL650" s="33"/>
      <c r="BM650" s="33"/>
      <c r="BN650" s="33"/>
      <c r="BO650" s="33"/>
      <c r="BP650" s="33"/>
      <c r="BQ650" s="33"/>
      <c r="BR650" s="33"/>
      <c r="BS650" s="33"/>
      <c r="BT650" s="33"/>
      <c r="BU650" s="33"/>
      <c r="BV650" s="33"/>
      <c r="BW650" s="33"/>
      <c r="BX650" s="33"/>
      <c r="BY650" s="33"/>
      <c r="BZ650" s="33"/>
      <c r="CA650" s="33"/>
      <c r="CB650" s="33"/>
      <c r="CC650" s="33"/>
      <c r="CD650" s="33"/>
      <c r="CE650" s="33"/>
      <c r="CF650" s="33"/>
      <c r="CG650" s="33"/>
      <c r="CH650" s="33"/>
      <c r="CI650" s="33"/>
      <c r="CJ650" s="33"/>
      <c r="CK650" s="33"/>
      <c r="CL650" s="33"/>
      <c r="CM650" s="33"/>
      <c r="CN650" s="33"/>
      <c r="CO650" s="33"/>
      <c r="CP650" s="33"/>
    </row>
    <row r="651" spans="1:94" x14ac:dyDescent="0.25">
      <c r="A651" s="84"/>
      <c r="M651" s="46"/>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3"/>
      <c r="BF651" s="33"/>
      <c r="BG651" s="33"/>
      <c r="BH651" s="33"/>
      <c r="BI651" s="33"/>
      <c r="BJ651" s="33"/>
      <c r="BK651" s="33"/>
      <c r="BL651" s="33"/>
      <c r="BM651" s="33"/>
      <c r="BN651" s="33"/>
      <c r="BO651" s="33"/>
      <c r="BP651" s="33"/>
      <c r="BQ651" s="33"/>
      <c r="BR651" s="33"/>
      <c r="BS651" s="33"/>
      <c r="BT651" s="33"/>
      <c r="BU651" s="33"/>
      <c r="BV651" s="33"/>
      <c r="BW651" s="33"/>
      <c r="BX651" s="33"/>
      <c r="BY651" s="33"/>
      <c r="BZ651" s="33"/>
      <c r="CA651" s="33"/>
      <c r="CB651" s="33"/>
      <c r="CC651" s="33"/>
      <c r="CD651" s="33"/>
      <c r="CE651" s="33"/>
      <c r="CF651" s="33"/>
      <c r="CG651" s="33"/>
      <c r="CH651" s="33"/>
      <c r="CI651" s="33"/>
      <c r="CJ651" s="33"/>
      <c r="CK651" s="33"/>
      <c r="CL651" s="33"/>
      <c r="CM651" s="33"/>
      <c r="CN651" s="33"/>
      <c r="CO651" s="33"/>
      <c r="CP651" s="33"/>
    </row>
    <row r="652" spans="1:94" x14ac:dyDescent="0.25">
      <c r="A652" s="84"/>
      <c r="M652" s="46"/>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3"/>
      <c r="BF652" s="33"/>
      <c r="BG652" s="33"/>
      <c r="BH652" s="33"/>
      <c r="BI652" s="33"/>
      <c r="BJ652" s="33"/>
      <c r="BK652" s="33"/>
      <c r="BL652" s="33"/>
      <c r="BM652" s="33"/>
      <c r="BN652" s="33"/>
      <c r="BO652" s="33"/>
      <c r="BP652" s="33"/>
      <c r="BQ652" s="33"/>
      <c r="BR652" s="33"/>
      <c r="BS652" s="33"/>
      <c r="BT652" s="33"/>
      <c r="BU652" s="33"/>
      <c r="BV652" s="33"/>
      <c r="BW652" s="33"/>
      <c r="BX652" s="33"/>
      <c r="BY652" s="33"/>
      <c r="BZ652" s="33"/>
      <c r="CA652" s="33"/>
      <c r="CB652" s="33"/>
      <c r="CC652" s="33"/>
      <c r="CD652" s="33"/>
      <c r="CE652" s="33"/>
      <c r="CF652" s="33"/>
      <c r="CG652" s="33"/>
      <c r="CH652" s="33"/>
      <c r="CI652" s="33"/>
      <c r="CJ652" s="33"/>
      <c r="CK652" s="33"/>
      <c r="CL652" s="33"/>
      <c r="CM652" s="33"/>
      <c r="CN652" s="33"/>
      <c r="CO652" s="33"/>
      <c r="CP652" s="33"/>
    </row>
    <row r="653" spans="1:94" x14ac:dyDescent="0.25">
      <c r="A653" s="84"/>
      <c r="M653" s="46"/>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3"/>
      <c r="BF653" s="33"/>
      <c r="BG653" s="33"/>
      <c r="BH653" s="33"/>
      <c r="BI653" s="33"/>
      <c r="BJ653" s="33"/>
      <c r="BK653" s="33"/>
      <c r="BL653" s="33"/>
      <c r="BM653" s="33"/>
      <c r="BN653" s="33"/>
      <c r="BO653" s="33"/>
      <c r="BP653" s="33"/>
      <c r="BQ653" s="33"/>
      <c r="BR653" s="33"/>
      <c r="BS653" s="33"/>
      <c r="BT653" s="33"/>
      <c r="BU653" s="33"/>
      <c r="BV653" s="33"/>
      <c r="BW653" s="33"/>
      <c r="BX653" s="33"/>
      <c r="BY653" s="33"/>
      <c r="BZ653" s="33"/>
      <c r="CA653" s="33"/>
      <c r="CB653" s="33"/>
      <c r="CC653" s="33"/>
      <c r="CD653" s="33"/>
      <c r="CE653" s="33"/>
      <c r="CF653" s="33"/>
      <c r="CG653" s="33"/>
      <c r="CH653" s="33"/>
      <c r="CI653" s="33"/>
      <c r="CJ653" s="33"/>
      <c r="CK653" s="33"/>
      <c r="CL653" s="33"/>
      <c r="CM653" s="33"/>
      <c r="CN653" s="33"/>
      <c r="CO653" s="33"/>
      <c r="CP653" s="33"/>
    </row>
    <row r="654" spans="1:94" x14ac:dyDescent="0.25">
      <c r="A654" s="84"/>
      <c r="M654" s="46"/>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3"/>
      <c r="BF654" s="33"/>
      <c r="BG654" s="33"/>
      <c r="BH654" s="33"/>
      <c r="BI654" s="33"/>
      <c r="BJ654" s="33"/>
      <c r="BK654" s="33"/>
      <c r="BL654" s="33"/>
      <c r="BM654" s="33"/>
      <c r="BN654" s="33"/>
      <c r="BO654" s="33"/>
      <c r="BP654" s="33"/>
      <c r="BQ654" s="33"/>
      <c r="BR654" s="33"/>
      <c r="BS654" s="33"/>
      <c r="BT654" s="33"/>
      <c r="BU654" s="33"/>
      <c r="BV654" s="33"/>
      <c r="BW654" s="33"/>
      <c r="BX654" s="33"/>
      <c r="BY654" s="33"/>
      <c r="BZ654" s="33"/>
      <c r="CA654" s="33"/>
      <c r="CB654" s="33"/>
      <c r="CC654" s="33"/>
      <c r="CD654" s="33"/>
      <c r="CE654" s="33"/>
      <c r="CF654" s="33"/>
      <c r="CG654" s="33"/>
      <c r="CH654" s="33"/>
      <c r="CI654" s="33"/>
      <c r="CJ654" s="33"/>
      <c r="CK654" s="33"/>
      <c r="CL654" s="33"/>
      <c r="CM654" s="33"/>
      <c r="CN654" s="33"/>
      <c r="CO654" s="33"/>
      <c r="CP654" s="33"/>
    </row>
    <row r="655" spans="1:94" x14ac:dyDescent="0.25">
      <c r="A655" s="84"/>
      <c r="M655" s="46"/>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3"/>
      <c r="BF655" s="33"/>
      <c r="BG655" s="33"/>
      <c r="BH655" s="33"/>
      <c r="BI655" s="33"/>
      <c r="BJ655" s="33"/>
      <c r="BK655" s="33"/>
      <c r="BL655" s="33"/>
      <c r="BM655" s="33"/>
      <c r="BN655" s="33"/>
      <c r="BO655" s="33"/>
      <c r="BP655" s="33"/>
      <c r="BQ655" s="33"/>
      <c r="BR655" s="33"/>
      <c r="BS655" s="33"/>
      <c r="BT655" s="33"/>
      <c r="BU655" s="33"/>
      <c r="BV655" s="33"/>
      <c r="BW655" s="33"/>
      <c r="BX655" s="33"/>
      <c r="BY655" s="33"/>
      <c r="BZ655" s="33"/>
      <c r="CA655" s="33"/>
      <c r="CB655" s="33"/>
      <c r="CC655" s="33"/>
      <c r="CD655" s="33"/>
      <c r="CE655" s="33"/>
      <c r="CF655" s="33"/>
      <c r="CG655" s="33"/>
      <c r="CH655" s="33"/>
      <c r="CI655" s="33"/>
      <c r="CJ655" s="33"/>
      <c r="CK655" s="33"/>
      <c r="CL655" s="33"/>
      <c r="CM655" s="33"/>
      <c r="CN655" s="33"/>
      <c r="CO655" s="33"/>
      <c r="CP655" s="33"/>
    </row>
    <row r="656" spans="1:94" x14ac:dyDescent="0.25">
      <c r="A656" s="84"/>
      <c r="M656" s="46"/>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BM656" s="33"/>
      <c r="BN656" s="33"/>
      <c r="BO656" s="33"/>
      <c r="BP656" s="33"/>
      <c r="BQ656" s="33"/>
      <c r="BR656" s="33"/>
      <c r="BS656" s="33"/>
      <c r="BT656" s="33"/>
      <c r="BU656" s="33"/>
      <c r="BV656" s="33"/>
      <c r="BW656" s="33"/>
      <c r="BX656" s="33"/>
      <c r="BY656" s="33"/>
      <c r="BZ656" s="33"/>
      <c r="CA656" s="33"/>
      <c r="CB656" s="33"/>
      <c r="CC656" s="33"/>
      <c r="CD656" s="33"/>
      <c r="CE656" s="33"/>
      <c r="CF656" s="33"/>
      <c r="CG656" s="33"/>
      <c r="CH656" s="33"/>
      <c r="CI656" s="33"/>
      <c r="CJ656" s="33"/>
      <c r="CK656" s="33"/>
      <c r="CL656" s="33"/>
      <c r="CM656" s="33"/>
      <c r="CN656" s="33"/>
      <c r="CO656" s="33"/>
      <c r="CP656" s="33"/>
    </row>
    <row r="657" spans="1:94" x14ac:dyDescent="0.25">
      <c r="A657" s="84"/>
      <c r="M657" s="46"/>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3"/>
      <c r="BF657" s="33"/>
      <c r="BG657" s="33"/>
      <c r="BH657" s="33"/>
      <c r="BI657" s="33"/>
      <c r="BJ657" s="33"/>
      <c r="BK657" s="33"/>
      <c r="BL657" s="33"/>
      <c r="BM657" s="33"/>
      <c r="BN657" s="33"/>
      <c r="BO657" s="33"/>
      <c r="BP657" s="33"/>
      <c r="BQ657" s="33"/>
      <c r="BR657" s="33"/>
      <c r="BS657" s="33"/>
      <c r="BT657" s="33"/>
      <c r="BU657" s="33"/>
      <c r="BV657" s="33"/>
      <c r="BW657" s="33"/>
      <c r="BX657" s="33"/>
      <c r="BY657" s="33"/>
      <c r="BZ657" s="33"/>
      <c r="CA657" s="33"/>
      <c r="CB657" s="33"/>
      <c r="CC657" s="33"/>
      <c r="CD657" s="33"/>
      <c r="CE657" s="33"/>
      <c r="CF657" s="33"/>
      <c r="CG657" s="33"/>
      <c r="CH657" s="33"/>
      <c r="CI657" s="33"/>
      <c r="CJ657" s="33"/>
      <c r="CK657" s="33"/>
      <c r="CL657" s="33"/>
      <c r="CM657" s="33"/>
      <c r="CN657" s="33"/>
      <c r="CO657" s="33"/>
      <c r="CP657" s="33"/>
    </row>
    <row r="658" spans="1:94" x14ac:dyDescent="0.25">
      <c r="A658" s="84"/>
      <c r="M658" s="46"/>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3"/>
      <c r="BF658" s="33"/>
      <c r="BG658" s="33"/>
      <c r="BH658" s="33"/>
      <c r="BI658" s="33"/>
      <c r="BJ658" s="33"/>
      <c r="BK658" s="33"/>
      <c r="BL658" s="33"/>
      <c r="BM658" s="33"/>
      <c r="BN658" s="33"/>
      <c r="BO658" s="33"/>
      <c r="BP658" s="33"/>
      <c r="BQ658" s="33"/>
      <c r="BR658" s="33"/>
      <c r="BS658" s="33"/>
      <c r="BT658" s="33"/>
      <c r="BU658" s="33"/>
      <c r="BV658" s="33"/>
      <c r="BW658" s="33"/>
      <c r="BX658" s="33"/>
      <c r="BY658" s="33"/>
      <c r="BZ658" s="33"/>
      <c r="CA658" s="33"/>
      <c r="CB658" s="33"/>
      <c r="CC658" s="33"/>
      <c r="CD658" s="33"/>
      <c r="CE658" s="33"/>
      <c r="CF658" s="33"/>
      <c r="CG658" s="33"/>
      <c r="CH658" s="33"/>
      <c r="CI658" s="33"/>
      <c r="CJ658" s="33"/>
      <c r="CK658" s="33"/>
      <c r="CL658" s="33"/>
      <c r="CM658" s="33"/>
      <c r="CN658" s="33"/>
      <c r="CO658" s="33"/>
      <c r="CP658" s="33"/>
    </row>
    <row r="659" spans="1:94" x14ac:dyDescent="0.25">
      <c r="A659" s="84"/>
      <c r="M659" s="46"/>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3"/>
      <c r="BF659" s="33"/>
      <c r="BG659" s="33"/>
      <c r="BH659" s="33"/>
      <c r="BI659" s="33"/>
      <c r="BJ659" s="33"/>
      <c r="BK659" s="33"/>
      <c r="BL659" s="33"/>
      <c r="BM659" s="33"/>
      <c r="BN659" s="33"/>
      <c r="BO659" s="33"/>
      <c r="BP659" s="33"/>
      <c r="BQ659" s="33"/>
      <c r="BR659" s="33"/>
      <c r="BS659" s="33"/>
      <c r="BT659" s="33"/>
      <c r="BU659" s="33"/>
      <c r="BV659" s="33"/>
      <c r="BW659" s="33"/>
      <c r="BX659" s="33"/>
      <c r="BY659" s="33"/>
      <c r="BZ659" s="33"/>
      <c r="CA659" s="33"/>
      <c r="CB659" s="33"/>
      <c r="CC659" s="33"/>
      <c r="CD659" s="33"/>
      <c r="CE659" s="33"/>
      <c r="CF659" s="33"/>
      <c r="CG659" s="33"/>
      <c r="CH659" s="33"/>
      <c r="CI659" s="33"/>
      <c r="CJ659" s="33"/>
      <c r="CK659" s="33"/>
      <c r="CL659" s="33"/>
      <c r="CM659" s="33"/>
      <c r="CN659" s="33"/>
      <c r="CO659" s="33"/>
      <c r="CP659" s="33"/>
    </row>
    <row r="660" spans="1:94" x14ac:dyDescent="0.25">
      <c r="A660" s="84"/>
      <c r="M660" s="46"/>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3"/>
      <c r="BF660" s="33"/>
      <c r="BG660" s="33"/>
      <c r="BH660" s="33"/>
      <c r="BI660" s="33"/>
      <c r="BJ660" s="33"/>
      <c r="BK660" s="33"/>
      <c r="BL660" s="33"/>
      <c r="BM660" s="33"/>
      <c r="BN660" s="33"/>
      <c r="BO660" s="33"/>
      <c r="BP660" s="33"/>
      <c r="BQ660" s="33"/>
      <c r="BR660" s="33"/>
      <c r="BS660" s="33"/>
      <c r="BT660" s="33"/>
      <c r="BU660" s="33"/>
      <c r="BV660" s="33"/>
      <c r="BW660" s="33"/>
      <c r="BX660" s="33"/>
      <c r="BY660" s="33"/>
      <c r="BZ660" s="33"/>
      <c r="CA660" s="33"/>
      <c r="CB660" s="33"/>
      <c r="CC660" s="33"/>
      <c r="CD660" s="33"/>
      <c r="CE660" s="33"/>
      <c r="CF660" s="33"/>
      <c r="CG660" s="33"/>
      <c r="CH660" s="33"/>
      <c r="CI660" s="33"/>
      <c r="CJ660" s="33"/>
      <c r="CK660" s="33"/>
      <c r="CL660" s="33"/>
      <c r="CM660" s="33"/>
      <c r="CN660" s="33"/>
      <c r="CO660" s="33"/>
      <c r="CP660" s="33"/>
    </row>
    <row r="661" spans="1:94" x14ac:dyDescent="0.25">
      <c r="A661" s="84"/>
      <c r="M661" s="46"/>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3"/>
      <c r="BF661" s="33"/>
      <c r="BG661" s="33"/>
      <c r="BH661" s="33"/>
      <c r="BI661" s="33"/>
      <c r="BJ661" s="33"/>
      <c r="BK661" s="33"/>
      <c r="BL661" s="33"/>
      <c r="BM661" s="33"/>
      <c r="BN661" s="33"/>
      <c r="BO661" s="33"/>
      <c r="BP661" s="33"/>
      <c r="BQ661" s="33"/>
      <c r="BR661" s="33"/>
      <c r="BS661" s="33"/>
      <c r="BT661" s="33"/>
      <c r="BU661" s="33"/>
      <c r="BV661" s="33"/>
      <c r="BW661" s="33"/>
      <c r="BX661" s="33"/>
      <c r="BY661" s="33"/>
      <c r="BZ661" s="33"/>
      <c r="CA661" s="33"/>
      <c r="CB661" s="33"/>
      <c r="CC661" s="33"/>
      <c r="CD661" s="33"/>
      <c r="CE661" s="33"/>
      <c r="CF661" s="33"/>
      <c r="CG661" s="33"/>
      <c r="CH661" s="33"/>
      <c r="CI661" s="33"/>
      <c r="CJ661" s="33"/>
      <c r="CK661" s="33"/>
      <c r="CL661" s="33"/>
      <c r="CM661" s="33"/>
      <c r="CN661" s="33"/>
      <c r="CO661" s="33"/>
      <c r="CP661" s="33"/>
    </row>
    <row r="662" spans="1:94" x14ac:dyDescent="0.25">
      <c r="A662" s="84"/>
      <c r="M662" s="46"/>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3"/>
      <c r="BF662" s="33"/>
      <c r="BG662" s="33"/>
      <c r="BH662" s="33"/>
      <c r="BI662" s="33"/>
      <c r="BJ662" s="33"/>
      <c r="BK662" s="33"/>
      <c r="BL662" s="33"/>
      <c r="BM662" s="33"/>
      <c r="BN662" s="33"/>
      <c r="BO662" s="33"/>
      <c r="BP662" s="33"/>
      <c r="BQ662" s="33"/>
      <c r="BR662" s="33"/>
      <c r="BS662" s="33"/>
      <c r="BT662" s="33"/>
      <c r="BU662" s="33"/>
      <c r="BV662" s="33"/>
      <c r="BW662" s="33"/>
      <c r="BX662" s="33"/>
      <c r="BY662" s="33"/>
      <c r="BZ662" s="33"/>
      <c r="CA662" s="33"/>
      <c r="CB662" s="33"/>
      <c r="CC662" s="33"/>
      <c r="CD662" s="33"/>
      <c r="CE662" s="33"/>
      <c r="CF662" s="33"/>
      <c r="CG662" s="33"/>
      <c r="CH662" s="33"/>
      <c r="CI662" s="33"/>
      <c r="CJ662" s="33"/>
      <c r="CK662" s="33"/>
      <c r="CL662" s="33"/>
      <c r="CM662" s="33"/>
      <c r="CN662" s="33"/>
      <c r="CO662" s="33"/>
      <c r="CP662" s="33"/>
    </row>
    <row r="663" spans="1:94" x14ac:dyDescent="0.25">
      <c r="A663" s="84"/>
      <c r="M663" s="46"/>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3"/>
      <c r="BF663" s="33"/>
      <c r="BG663" s="33"/>
      <c r="BH663" s="33"/>
      <c r="BI663" s="33"/>
      <c r="BJ663" s="33"/>
      <c r="BK663" s="33"/>
      <c r="BL663" s="33"/>
      <c r="BM663" s="33"/>
      <c r="BN663" s="33"/>
      <c r="BO663" s="33"/>
      <c r="BP663" s="33"/>
      <c r="BQ663" s="33"/>
      <c r="BR663" s="33"/>
      <c r="BS663" s="33"/>
      <c r="BT663" s="33"/>
      <c r="BU663" s="33"/>
      <c r="BV663" s="33"/>
      <c r="BW663" s="33"/>
      <c r="BX663" s="33"/>
      <c r="BY663" s="33"/>
      <c r="BZ663" s="33"/>
      <c r="CA663" s="33"/>
      <c r="CB663" s="33"/>
      <c r="CC663" s="33"/>
      <c r="CD663" s="33"/>
      <c r="CE663" s="33"/>
      <c r="CF663" s="33"/>
      <c r="CG663" s="33"/>
      <c r="CH663" s="33"/>
      <c r="CI663" s="33"/>
      <c r="CJ663" s="33"/>
      <c r="CK663" s="33"/>
      <c r="CL663" s="33"/>
      <c r="CM663" s="33"/>
      <c r="CN663" s="33"/>
      <c r="CO663" s="33"/>
      <c r="CP663" s="33"/>
    </row>
    <row r="664" spans="1:94" x14ac:dyDescent="0.25">
      <c r="A664" s="84"/>
      <c r="M664" s="46"/>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3"/>
      <c r="BF664" s="33"/>
      <c r="BG664" s="33"/>
      <c r="BH664" s="33"/>
      <c r="BI664" s="33"/>
      <c r="BJ664" s="33"/>
      <c r="BK664" s="33"/>
      <c r="BL664" s="33"/>
      <c r="BM664" s="33"/>
      <c r="BN664" s="33"/>
      <c r="BO664" s="33"/>
      <c r="BP664" s="33"/>
      <c r="BQ664" s="33"/>
      <c r="BR664" s="33"/>
      <c r="BS664" s="33"/>
      <c r="BT664" s="33"/>
      <c r="BU664" s="33"/>
      <c r="BV664" s="33"/>
      <c r="BW664" s="33"/>
      <c r="BX664" s="33"/>
      <c r="BY664" s="33"/>
      <c r="BZ664" s="33"/>
      <c r="CA664" s="33"/>
      <c r="CB664" s="33"/>
      <c r="CC664" s="33"/>
      <c r="CD664" s="33"/>
      <c r="CE664" s="33"/>
      <c r="CF664" s="33"/>
      <c r="CG664" s="33"/>
      <c r="CH664" s="33"/>
      <c r="CI664" s="33"/>
      <c r="CJ664" s="33"/>
      <c r="CK664" s="33"/>
      <c r="CL664" s="33"/>
      <c r="CM664" s="33"/>
      <c r="CN664" s="33"/>
      <c r="CO664" s="33"/>
      <c r="CP664" s="33"/>
    </row>
    <row r="665" spans="1:94" x14ac:dyDescent="0.25">
      <c r="A665" s="84"/>
      <c r="M665" s="46"/>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3"/>
      <c r="BF665" s="33"/>
      <c r="BG665" s="33"/>
      <c r="BH665" s="33"/>
      <c r="BI665" s="33"/>
      <c r="BJ665" s="33"/>
      <c r="BK665" s="33"/>
      <c r="BL665" s="33"/>
      <c r="BM665" s="33"/>
      <c r="BN665" s="33"/>
      <c r="BO665" s="33"/>
      <c r="BP665" s="33"/>
      <c r="BQ665" s="33"/>
      <c r="BR665" s="33"/>
      <c r="BS665" s="33"/>
      <c r="BT665" s="33"/>
      <c r="BU665" s="33"/>
      <c r="BV665" s="33"/>
      <c r="BW665" s="33"/>
      <c r="BX665" s="33"/>
      <c r="BY665" s="33"/>
      <c r="BZ665" s="33"/>
      <c r="CA665" s="33"/>
      <c r="CB665" s="33"/>
      <c r="CC665" s="33"/>
      <c r="CD665" s="33"/>
      <c r="CE665" s="33"/>
      <c r="CF665" s="33"/>
      <c r="CG665" s="33"/>
      <c r="CH665" s="33"/>
      <c r="CI665" s="33"/>
      <c r="CJ665" s="33"/>
      <c r="CK665" s="33"/>
      <c r="CL665" s="33"/>
      <c r="CM665" s="33"/>
      <c r="CN665" s="33"/>
      <c r="CO665" s="33"/>
      <c r="CP665" s="33"/>
    </row>
    <row r="666" spans="1:94" x14ac:dyDescent="0.25">
      <c r="A666" s="84"/>
      <c r="M666" s="46"/>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BM666" s="33"/>
      <c r="BN666" s="33"/>
      <c r="BO666" s="33"/>
      <c r="BP666" s="33"/>
      <c r="BQ666" s="33"/>
      <c r="BR666" s="33"/>
      <c r="BS666" s="33"/>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row>
    <row r="667" spans="1:94" x14ac:dyDescent="0.25">
      <c r="A667" s="84"/>
      <c r="M667" s="46"/>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3"/>
      <c r="BF667" s="33"/>
      <c r="BG667" s="33"/>
      <c r="BH667" s="33"/>
      <c r="BI667" s="33"/>
      <c r="BJ667" s="33"/>
      <c r="BK667" s="33"/>
      <c r="BL667" s="33"/>
      <c r="BM667" s="33"/>
      <c r="BN667" s="33"/>
      <c r="BO667" s="33"/>
      <c r="BP667" s="33"/>
      <c r="BQ667" s="33"/>
      <c r="BR667" s="33"/>
      <c r="BS667" s="33"/>
      <c r="BT667" s="33"/>
      <c r="BU667" s="33"/>
      <c r="BV667" s="33"/>
      <c r="BW667" s="33"/>
      <c r="BX667" s="33"/>
      <c r="BY667" s="33"/>
      <c r="BZ667" s="33"/>
      <c r="CA667" s="33"/>
      <c r="CB667" s="33"/>
      <c r="CC667" s="33"/>
      <c r="CD667" s="33"/>
      <c r="CE667" s="33"/>
      <c r="CF667" s="33"/>
      <c r="CG667" s="33"/>
      <c r="CH667" s="33"/>
      <c r="CI667" s="33"/>
      <c r="CJ667" s="33"/>
      <c r="CK667" s="33"/>
      <c r="CL667" s="33"/>
      <c r="CM667" s="33"/>
      <c r="CN667" s="33"/>
      <c r="CO667" s="33"/>
      <c r="CP667" s="33"/>
    </row>
    <row r="668" spans="1:94" x14ac:dyDescent="0.25">
      <c r="A668" s="84"/>
      <c r="M668" s="46"/>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3"/>
      <c r="BF668" s="33"/>
      <c r="BG668" s="33"/>
      <c r="BH668" s="33"/>
      <c r="BI668" s="33"/>
      <c r="BJ668" s="33"/>
      <c r="BK668" s="33"/>
      <c r="BL668" s="33"/>
      <c r="BM668" s="33"/>
      <c r="BN668" s="33"/>
      <c r="BO668" s="33"/>
      <c r="BP668" s="33"/>
      <c r="BQ668" s="33"/>
      <c r="BR668" s="33"/>
      <c r="BS668" s="33"/>
      <c r="BT668" s="33"/>
      <c r="BU668" s="33"/>
      <c r="BV668" s="33"/>
      <c r="BW668" s="33"/>
      <c r="BX668" s="33"/>
      <c r="BY668" s="33"/>
      <c r="BZ668" s="33"/>
      <c r="CA668" s="33"/>
      <c r="CB668" s="33"/>
      <c r="CC668" s="33"/>
      <c r="CD668" s="33"/>
      <c r="CE668" s="33"/>
      <c r="CF668" s="33"/>
      <c r="CG668" s="33"/>
      <c r="CH668" s="33"/>
      <c r="CI668" s="33"/>
      <c r="CJ668" s="33"/>
      <c r="CK668" s="33"/>
      <c r="CL668" s="33"/>
      <c r="CM668" s="33"/>
      <c r="CN668" s="33"/>
      <c r="CO668" s="33"/>
      <c r="CP668" s="33"/>
    </row>
    <row r="669" spans="1:94" x14ac:dyDescent="0.25">
      <c r="A669" s="84"/>
      <c r="M669" s="46"/>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3"/>
      <c r="BF669" s="33"/>
      <c r="BG669" s="33"/>
      <c r="BH669" s="33"/>
      <c r="BI669" s="33"/>
      <c r="BJ669" s="33"/>
      <c r="BK669" s="33"/>
      <c r="BL669" s="33"/>
      <c r="BM669" s="33"/>
      <c r="BN669" s="33"/>
      <c r="BO669" s="33"/>
      <c r="BP669" s="33"/>
      <c r="BQ669" s="33"/>
      <c r="BR669" s="33"/>
      <c r="BS669" s="33"/>
      <c r="BT669" s="33"/>
      <c r="BU669" s="33"/>
      <c r="BV669" s="33"/>
      <c r="BW669" s="33"/>
      <c r="BX669" s="33"/>
      <c r="BY669" s="33"/>
      <c r="BZ669" s="33"/>
      <c r="CA669" s="33"/>
      <c r="CB669" s="33"/>
      <c r="CC669" s="33"/>
      <c r="CD669" s="33"/>
      <c r="CE669" s="33"/>
      <c r="CF669" s="33"/>
      <c r="CG669" s="33"/>
      <c r="CH669" s="33"/>
      <c r="CI669" s="33"/>
      <c r="CJ669" s="33"/>
      <c r="CK669" s="33"/>
      <c r="CL669" s="33"/>
      <c r="CM669" s="33"/>
      <c r="CN669" s="33"/>
      <c r="CO669" s="33"/>
      <c r="CP669" s="33"/>
    </row>
    <row r="670" spans="1:94" x14ac:dyDescent="0.25">
      <c r="A670" s="84"/>
      <c r="M670" s="46"/>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3"/>
      <c r="BF670" s="33"/>
      <c r="BG670" s="33"/>
      <c r="BH670" s="33"/>
      <c r="BI670" s="33"/>
      <c r="BJ670" s="33"/>
      <c r="BK670" s="33"/>
      <c r="BL670" s="33"/>
      <c r="BM670" s="33"/>
      <c r="BN670" s="33"/>
      <c r="BO670" s="33"/>
      <c r="BP670" s="33"/>
      <c r="BQ670" s="33"/>
      <c r="BR670" s="33"/>
      <c r="BS670" s="33"/>
      <c r="BT670" s="33"/>
      <c r="BU670" s="33"/>
      <c r="BV670" s="33"/>
      <c r="BW670" s="33"/>
      <c r="BX670" s="33"/>
      <c r="BY670" s="33"/>
      <c r="BZ670" s="33"/>
      <c r="CA670" s="33"/>
      <c r="CB670" s="33"/>
      <c r="CC670" s="33"/>
      <c r="CD670" s="33"/>
      <c r="CE670" s="33"/>
      <c r="CF670" s="33"/>
      <c r="CG670" s="33"/>
      <c r="CH670" s="33"/>
      <c r="CI670" s="33"/>
      <c r="CJ670" s="33"/>
      <c r="CK670" s="33"/>
      <c r="CL670" s="33"/>
      <c r="CM670" s="33"/>
      <c r="CN670" s="33"/>
      <c r="CO670" s="33"/>
      <c r="CP670" s="33"/>
    </row>
    <row r="671" spans="1:94" x14ac:dyDescent="0.25">
      <c r="A671" s="84"/>
      <c r="M671" s="46"/>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3"/>
      <c r="BF671" s="33"/>
      <c r="BG671" s="33"/>
      <c r="BH671" s="33"/>
      <c r="BI671" s="33"/>
      <c r="BJ671" s="33"/>
      <c r="BK671" s="33"/>
      <c r="BL671" s="33"/>
      <c r="BM671" s="33"/>
      <c r="BN671" s="33"/>
      <c r="BO671" s="33"/>
      <c r="BP671" s="33"/>
      <c r="BQ671" s="33"/>
      <c r="BR671" s="33"/>
      <c r="BS671" s="33"/>
      <c r="BT671" s="33"/>
      <c r="BU671" s="33"/>
      <c r="BV671" s="33"/>
      <c r="BW671" s="33"/>
      <c r="BX671" s="33"/>
      <c r="BY671" s="33"/>
      <c r="BZ671" s="33"/>
      <c r="CA671" s="33"/>
      <c r="CB671" s="33"/>
      <c r="CC671" s="33"/>
      <c r="CD671" s="33"/>
      <c r="CE671" s="33"/>
      <c r="CF671" s="33"/>
      <c r="CG671" s="33"/>
      <c r="CH671" s="33"/>
      <c r="CI671" s="33"/>
      <c r="CJ671" s="33"/>
      <c r="CK671" s="33"/>
      <c r="CL671" s="33"/>
      <c r="CM671" s="33"/>
      <c r="CN671" s="33"/>
      <c r="CO671" s="33"/>
      <c r="CP671" s="33"/>
    </row>
    <row r="672" spans="1:94" x14ac:dyDescent="0.25">
      <c r="A672" s="84"/>
      <c r="M672" s="46"/>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3"/>
      <c r="BF672" s="33"/>
      <c r="BG672" s="33"/>
      <c r="BH672" s="33"/>
      <c r="BI672" s="33"/>
      <c r="BJ672" s="33"/>
      <c r="BK672" s="33"/>
      <c r="BL672" s="33"/>
      <c r="BM672" s="33"/>
      <c r="BN672" s="33"/>
      <c r="BO672" s="33"/>
      <c r="BP672" s="33"/>
      <c r="BQ672" s="33"/>
      <c r="BR672" s="33"/>
      <c r="BS672" s="33"/>
      <c r="BT672" s="33"/>
      <c r="BU672" s="33"/>
      <c r="BV672" s="33"/>
      <c r="BW672" s="33"/>
      <c r="BX672" s="33"/>
      <c r="BY672" s="33"/>
      <c r="BZ672" s="33"/>
      <c r="CA672" s="33"/>
      <c r="CB672" s="33"/>
      <c r="CC672" s="33"/>
      <c r="CD672" s="33"/>
      <c r="CE672" s="33"/>
      <c r="CF672" s="33"/>
      <c r="CG672" s="33"/>
      <c r="CH672" s="33"/>
      <c r="CI672" s="33"/>
      <c r="CJ672" s="33"/>
      <c r="CK672" s="33"/>
      <c r="CL672" s="33"/>
      <c r="CM672" s="33"/>
      <c r="CN672" s="33"/>
      <c r="CO672" s="33"/>
      <c r="CP672" s="33"/>
    </row>
    <row r="673" spans="1:94" x14ac:dyDescent="0.25">
      <c r="A673" s="84"/>
      <c r="M673" s="46"/>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3"/>
      <c r="BF673" s="33"/>
      <c r="BG673" s="33"/>
      <c r="BH673" s="33"/>
      <c r="BI673" s="33"/>
      <c r="BJ673" s="33"/>
      <c r="BK673" s="33"/>
      <c r="BL673" s="33"/>
      <c r="BM673" s="33"/>
      <c r="BN673" s="33"/>
      <c r="BO673" s="33"/>
      <c r="BP673" s="33"/>
      <c r="BQ673" s="33"/>
      <c r="BR673" s="33"/>
      <c r="BS673" s="33"/>
      <c r="BT673" s="33"/>
      <c r="BU673" s="33"/>
      <c r="BV673" s="33"/>
      <c r="BW673" s="33"/>
      <c r="BX673" s="33"/>
      <c r="BY673" s="33"/>
      <c r="BZ673" s="33"/>
      <c r="CA673" s="33"/>
      <c r="CB673" s="33"/>
      <c r="CC673" s="33"/>
      <c r="CD673" s="33"/>
      <c r="CE673" s="33"/>
      <c r="CF673" s="33"/>
      <c r="CG673" s="33"/>
      <c r="CH673" s="33"/>
      <c r="CI673" s="33"/>
      <c r="CJ673" s="33"/>
      <c r="CK673" s="33"/>
      <c r="CL673" s="33"/>
      <c r="CM673" s="33"/>
      <c r="CN673" s="33"/>
      <c r="CO673" s="33"/>
      <c r="CP673" s="33"/>
    </row>
    <row r="674" spans="1:94" x14ac:dyDescent="0.25">
      <c r="A674" s="84"/>
      <c r="M674" s="46"/>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3"/>
      <c r="BF674" s="33"/>
      <c r="BG674" s="33"/>
      <c r="BH674" s="33"/>
      <c r="BI674" s="33"/>
      <c r="BJ674" s="33"/>
      <c r="BK674" s="33"/>
      <c r="BL674" s="33"/>
      <c r="BM674" s="33"/>
      <c r="BN674" s="33"/>
      <c r="BO674" s="33"/>
      <c r="BP674" s="33"/>
      <c r="BQ674" s="33"/>
      <c r="BR674" s="33"/>
      <c r="BS674" s="33"/>
      <c r="BT674" s="33"/>
      <c r="BU674" s="33"/>
      <c r="BV674" s="33"/>
      <c r="BW674" s="33"/>
      <c r="BX674" s="33"/>
      <c r="BY674" s="33"/>
      <c r="BZ674" s="33"/>
      <c r="CA674" s="33"/>
      <c r="CB674" s="33"/>
      <c r="CC674" s="33"/>
      <c r="CD674" s="33"/>
      <c r="CE674" s="33"/>
      <c r="CF674" s="33"/>
      <c r="CG674" s="33"/>
      <c r="CH674" s="33"/>
      <c r="CI674" s="33"/>
      <c r="CJ674" s="33"/>
      <c r="CK674" s="33"/>
      <c r="CL674" s="33"/>
      <c r="CM674" s="33"/>
      <c r="CN674" s="33"/>
      <c r="CO674" s="33"/>
      <c r="CP674" s="33"/>
    </row>
    <row r="675" spans="1:94" x14ac:dyDescent="0.25">
      <c r="A675" s="84"/>
      <c r="M675" s="46"/>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3"/>
      <c r="BF675" s="33"/>
      <c r="BG675" s="33"/>
      <c r="BH675" s="33"/>
      <c r="BI675" s="33"/>
      <c r="BJ675" s="33"/>
      <c r="BK675" s="33"/>
      <c r="BL675" s="33"/>
      <c r="BM675" s="33"/>
      <c r="BN675" s="33"/>
      <c r="BO675" s="33"/>
      <c r="BP675" s="33"/>
      <c r="BQ675" s="33"/>
      <c r="BR675" s="33"/>
      <c r="BS675" s="33"/>
      <c r="BT675" s="33"/>
      <c r="BU675" s="33"/>
      <c r="BV675" s="33"/>
      <c r="BW675" s="33"/>
      <c r="BX675" s="33"/>
      <c r="BY675" s="33"/>
      <c r="BZ675" s="33"/>
      <c r="CA675" s="33"/>
      <c r="CB675" s="33"/>
      <c r="CC675" s="33"/>
      <c r="CD675" s="33"/>
      <c r="CE675" s="33"/>
      <c r="CF675" s="33"/>
      <c r="CG675" s="33"/>
      <c r="CH675" s="33"/>
      <c r="CI675" s="33"/>
      <c r="CJ675" s="33"/>
      <c r="CK675" s="33"/>
      <c r="CL675" s="33"/>
      <c r="CM675" s="33"/>
      <c r="CN675" s="33"/>
      <c r="CO675" s="33"/>
      <c r="CP675" s="33"/>
    </row>
    <row r="676" spans="1:94" x14ac:dyDescent="0.25">
      <c r="A676" s="84"/>
      <c r="M676" s="46"/>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3"/>
      <c r="BF676" s="33"/>
      <c r="BG676" s="33"/>
      <c r="BH676" s="33"/>
      <c r="BI676" s="33"/>
      <c r="BJ676" s="33"/>
      <c r="BK676" s="33"/>
      <c r="BL676" s="33"/>
      <c r="BM676" s="33"/>
      <c r="BN676" s="33"/>
      <c r="BO676" s="33"/>
      <c r="BP676" s="33"/>
      <c r="BQ676" s="33"/>
      <c r="BR676" s="33"/>
      <c r="BS676" s="33"/>
      <c r="BT676" s="33"/>
      <c r="BU676" s="33"/>
      <c r="BV676" s="33"/>
      <c r="BW676" s="33"/>
      <c r="BX676" s="33"/>
      <c r="BY676" s="33"/>
      <c r="BZ676" s="33"/>
      <c r="CA676" s="33"/>
      <c r="CB676" s="33"/>
      <c r="CC676" s="33"/>
      <c r="CD676" s="33"/>
      <c r="CE676" s="33"/>
      <c r="CF676" s="33"/>
      <c r="CG676" s="33"/>
      <c r="CH676" s="33"/>
      <c r="CI676" s="33"/>
      <c r="CJ676" s="33"/>
      <c r="CK676" s="33"/>
      <c r="CL676" s="33"/>
      <c r="CM676" s="33"/>
      <c r="CN676" s="33"/>
      <c r="CO676" s="33"/>
      <c r="CP676" s="33"/>
    </row>
    <row r="677" spans="1:94" x14ac:dyDescent="0.25">
      <c r="A677" s="84"/>
      <c r="M677" s="46"/>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3"/>
      <c r="BF677" s="33"/>
      <c r="BG677" s="33"/>
      <c r="BH677" s="33"/>
      <c r="BI677" s="33"/>
      <c r="BJ677" s="33"/>
      <c r="BK677" s="33"/>
      <c r="BL677" s="33"/>
      <c r="BM677" s="33"/>
      <c r="BN677" s="33"/>
      <c r="BO677" s="33"/>
      <c r="BP677" s="33"/>
      <c r="BQ677" s="33"/>
      <c r="BR677" s="33"/>
      <c r="BS677" s="33"/>
      <c r="BT677" s="33"/>
      <c r="BU677" s="33"/>
      <c r="BV677" s="33"/>
      <c r="BW677" s="33"/>
      <c r="BX677" s="33"/>
      <c r="BY677" s="33"/>
      <c r="BZ677" s="33"/>
      <c r="CA677" s="33"/>
      <c r="CB677" s="33"/>
      <c r="CC677" s="33"/>
      <c r="CD677" s="33"/>
      <c r="CE677" s="33"/>
      <c r="CF677" s="33"/>
      <c r="CG677" s="33"/>
      <c r="CH677" s="33"/>
      <c r="CI677" s="33"/>
      <c r="CJ677" s="33"/>
      <c r="CK677" s="33"/>
      <c r="CL677" s="33"/>
      <c r="CM677" s="33"/>
      <c r="CN677" s="33"/>
      <c r="CO677" s="33"/>
      <c r="CP677" s="33"/>
    </row>
    <row r="678" spans="1:94" x14ac:dyDescent="0.25">
      <c r="A678" s="84"/>
      <c r="M678" s="46"/>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3"/>
      <c r="BF678" s="33"/>
      <c r="BG678" s="33"/>
      <c r="BH678" s="33"/>
      <c r="BI678" s="33"/>
      <c r="BJ678" s="33"/>
      <c r="BK678" s="33"/>
      <c r="BL678" s="33"/>
      <c r="BM678" s="33"/>
      <c r="BN678" s="33"/>
      <c r="BO678" s="33"/>
      <c r="BP678" s="33"/>
      <c r="BQ678" s="33"/>
      <c r="BR678" s="33"/>
      <c r="BS678" s="33"/>
      <c r="BT678" s="33"/>
      <c r="BU678" s="33"/>
      <c r="BV678" s="33"/>
      <c r="BW678" s="33"/>
      <c r="BX678" s="33"/>
      <c r="BY678" s="33"/>
      <c r="BZ678" s="33"/>
      <c r="CA678" s="33"/>
      <c r="CB678" s="33"/>
      <c r="CC678" s="33"/>
      <c r="CD678" s="33"/>
      <c r="CE678" s="33"/>
      <c r="CF678" s="33"/>
      <c r="CG678" s="33"/>
      <c r="CH678" s="33"/>
      <c r="CI678" s="33"/>
      <c r="CJ678" s="33"/>
      <c r="CK678" s="33"/>
      <c r="CL678" s="33"/>
      <c r="CM678" s="33"/>
      <c r="CN678" s="33"/>
      <c r="CO678" s="33"/>
      <c r="CP678" s="33"/>
    </row>
    <row r="679" spans="1:94" x14ac:dyDescent="0.25">
      <c r="A679" s="84"/>
      <c r="M679" s="46"/>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3"/>
      <c r="BF679" s="33"/>
      <c r="BG679" s="33"/>
      <c r="BH679" s="33"/>
      <c r="BI679" s="33"/>
      <c r="BJ679" s="33"/>
      <c r="BK679" s="33"/>
      <c r="BL679" s="33"/>
      <c r="BM679" s="33"/>
      <c r="BN679" s="33"/>
      <c r="BO679" s="33"/>
      <c r="BP679" s="33"/>
      <c r="BQ679" s="33"/>
      <c r="BR679" s="33"/>
      <c r="BS679" s="33"/>
      <c r="BT679" s="33"/>
      <c r="BU679" s="33"/>
      <c r="BV679" s="33"/>
      <c r="BW679" s="33"/>
      <c r="BX679" s="33"/>
      <c r="BY679" s="33"/>
      <c r="BZ679" s="33"/>
      <c r="CA679" s="33"/>
      <c r="CB679" s="33"/>
      <c r="CC679" s="33"/>
      <c r="CD679" s="33"/>
      <c r="CE679" s="33"/>
      <c r="CF679" s="33"/>
      <c r="CG679" s="33"/>
      <c r="CH679" s="33"/>
      <c r="CI679" s="33"/>
      <c r="CJ679" s="33"/>
      <c r="CK679" s="33"/>
      <c r="CL679" s="33"/>
      <c r="CM679" s="33"/>
      <c r="CN679" s="33"/>
      <c r="CO679" s="33"/>
      <c r="CP679" s="33"/>
    </row>
    <row r="680" spans="1:94" x14ac:dyDescent="0.25">
      <c r="A680" s="84"/>
      <c r="M680" s="46"/>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3"/>
      <c r="BF680" s="33"/>
      <c r="BG680" s="33"/>
      <c r="BH680" s="33"/>
      <c r="BI680" s="33"/>
      <c r="BJ680" s="33"/>
      <c r="BK680" s="33"/>
      <c r="BL680" s="33"/>
      <c r="BM680" s="33"/>
      <c r="BN680" s="33"/>
      <c r="BO680" s="33"/>
      <c r="BP680" s="33"/>
      <c r="BQ680" s="33"/>
      <c r="BR680" s="33"/>
      <c r="BS680" s="33"/>
      <c r="BT680" s="33"/>
      <c r="BU680" s="33"/>
      <c r="BV680" s="33"/>
      <c r="BW680" s="33"/>
      <c r="BX680" s="33"/>
      <c r="BY680" s="33"/>
      <c r="BZ680" s="33"/>
      <c r="CA680" s="33"/>
      <c r="CB680" s="33"/>
      <c r="CC680" s="33"/>
      <c r="CD680" s="33"/>
      <c r="CE680" s="33"/>
      <c r="CF680" s="33"/>
      <c r="CG680" s="33"/>
      <c r="CH680" s="33"/>
      <c r="CI680" s="33"/>
      <c r="CJ680" s="33"/>
      <c r="CK680" s="33"/>
      <c r="CL680" s="33"/>
      <c r="CM680" s="33"/>
      <c r="CN680" s="33"/>
      <c r="CO680" s="33"/>
      <c r="CP680" s="33"/>
    </row>
    <row r="681" spans="1:94" x14ac:dyDescent="0.25">
      <c r="A681" s="84"/>
      <c r="M681" s="46"/>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3"/>
      <c r="BF681" s="33"/>
      <c r="BG681" s="33"/>
      <c r="BH681" s="33"/>
      <c r="BI681" s="33"/>
      <c r="BJ681" s="33"/>
      <c r="BK681" s="33"/>
      <c r="BL681" s="33"/>
      <c r="BM681" s="33"/>
      <c r="BN681" s="33"/>
      <c r="BO681" s="33"/>
      <c r="BP681" s="33"/>
      <c r="BQ681" s="33"/>
      <c r="BR681" s="33"/>
      <c r="BS681" s="33"/>
      <c r="BT681" s="33"/>
      <c r="BU681" s="33"/>
      <c r="BV681" s="33"/>
      <c r="BW681" s="33"/>
      <c r="BX681" s="33"/>
      <c r="BY681" s="33"/>
      <c r="BZ681" s="33"/>
      <c r="CA681" s="33"/>
      <c r="CB681" s="33"/>
      <c r="CC681" s="33"/>
      <c r="CD681" s="33"/>
      <c r="CE681" s="33"/>
      <c r="CF681" s="33"/>
      <c r="CG681" s="33"/>
      <c r="CH681" s="33"/>
      <c r="CI681" s="33"/>
      <c r="CJ681" s="33"/>
      <c r="CK681" s="33"/>
      <c r="CL681" s="33"/>
      <c r="CM681" s="33"/>
      <c r="CN681" s="33"/>
      <c r="CO681" s="33"/>
      <c r="CP681" s="33"/>
    </row>
    <row r="682" spans="1:94" x14ac:dyDescent="0.25">
      <c r="A682" s="84"/>
      <c r="M682" s="46"/>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3"/>
      <c r="BF682" s="33"/>
      <c r="BG682" s="33"/>
      <c r="BH682" s="33"/>
      <c r="BI682" s="33"/>
      <c r="BJ682" s="33"/>
      <c r="BK682" s="33"/>
      <c r="BL682" s="33"/>
      <c r="BM682" s="33"/>
      <c r="BN682" s="33"/>
      <c r="BO682" s="33"/>
      <c r="BP682" s="33"/>
      <c r="BQ682" s="33"/>
      <c r="BR682" s="33"/>
      <c r="BS682" s="33"/>
      <c r="BT682" s="33"/>
      <c r="BU682" s="33"/>
      <c r="BV682" s="33"/>
      <c r="BW682" s="33"/>
      <c r="BX682" s="33"/>
      <c r="BY682" s="33"/>
      <c r="BZ682" s="33"/>
      <c r="CA682" s="33"/>
      <c r="CB682" s="33"/>
      <c r="CC682" s="33"/>
      <c r="CD682" s="33"/>
      <c r="CE682" s="33"/>
      <c r="CF682" s="33"/>
      <c r="CG682" s="33"/>
      <c r="CH682" s="33"/>
      <c r="CI682" s="33"/>
      <c r="CJ682" s="33"/>
      <c r="CK682" s="33"/>
      <c r="CL682" s="33"/>
      <c r="CM682" s="33"/>
      <c r="CN682" s="33"/>
      <c r="CO682" s="33"/>
      <c r="CP682" s="33"/>
    </row>
    <row r="683" spans="1:94" x14ac:dyDescent="0.25">
      <c r="A683" s="84"/>
      <c r="M683" s="46"/>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3"/>
      <c r="BF683" s="33"/>
      <c r="BG683" s="33"/>
      <c r="BH683" s="33"/>
      <c r="BI683" s="33"/>
      <c r="BJ683" s="33"/>
      <c r="BK683" s="33"/>
      <c r="BL683" s="33"/>
      <c r="BM683" s="33"/>
      <c r="BN683" s="33"/>
      <c r="BO683" s="33"/>
      <c r="BP683" s="33"/>
      <c r="BQ683" s="33"/>
      <c r="BR683" s="33"/>
      <c r="BS683" s="33"/>
      <c r="BT683" s="33"/>
      <c r="BU683" s="33"/>
      <c r="BV683" s="33"/>
      <c r="BW683" s="33"/>
      <c r="BX683" s="33"/>
      <c r="BY683" s="33"/>
      <c r="BZ683" s="33"/>
      <c r="CA683" s="33"/>
      <c r="CB683" s="33"/>
      <c r="CC683" s="33"/>
      <c r="CD683" s="33"/>
      <c r="CE683" s="33"/>
      <c r="CF683" s="33"/>
      <c r="CG683" s="33"/>
      <c r="CH683" s="33"/>
      <c r="CI683" s="33"/>
      <c r="CJ683" s="33"/>
      <c r="CK683" s="33"/>
      <c r="CL683" s="33"/>
      <c r="CM683" s="33"/>
      <c r="CN683" s="33"/>
      <c r="CO683" s="33"/>
      <c r="CP683" s="33"/>
    </row>
    <row r="684" spans="1:94" x14ac:dyDescent="0.25">
      <c r="A684" s="84"/>
      <c r="M684" s="46"/>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3"/>
      <c r="BF684" s="33"/>
      <c r="BG684" s="33"/>
      <c r="BH684" s="33"/>
      <c r="BI684" s="33"/>
      <c r="BJ684" s="33"/>
      <c r="BK684" s="33"/>
      <c r="BL684" s="33"/>
      <c r="BM684" s="33"/>
      <c r="BN684" s="33"/>
      <c r="BO684" s="33"/>
      <c r="BP684" s="33"/>
      <c r="BQ684" s="33"/>
      <c r="BR684" s="33"/>
      <c r="BS684" s="33"/>
      <c r="BT684" s="33"/>
      <c r="BU684" s="33"/>
      <c r="BV684" s="33"/>
      <c r="BW684" s="33"/>
      <c r="BX684" s="33"/>
      <c r="BY684" s="33"/>
      <c r="BZ684" s="33"/>
      <c r="CA684" s="33"/>
      <c r="CB684" s="33"/>
      <c r="CC684" s="33"/>
      <c r="CD684" s="33"/>
      <c r="CE684" s="33"/>
      <c r="CF684" s="33"/>
      <c r="CG684" s="33"/>
      <c r="CH684" s="33"/>
      <c r="CI684" s="33"/>
      <c r="CJ684" s="33"/>
      <c r="CK684" s="33"/>
      <c r="CL684" s="33"/>
      <c r="CM684" s="33"/>
      <c r="CN684" s="33"/>
      <c r="CO684" s="33"/>
      <c r="CP684" s="33"/>
    </row>
    <row r="685" spans="1:94" x14ac:dyDescent="0.25">
      <c r="A685" s="84"/>
      <c r="M685" s="46"/>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3"/>
      <c r="BF685" s="33"/>
      <c r="BG685" s="33"/>
      <c r="BH685" s="33"/>
      <c r="BI685" s="33"/>
      <c r="BJ685" s="33"/>
      <c r="BK685" s="33"/>
      <c r="BL685" s="33"/>
      <c r="BM685" s="33"/>
      <c r="BN685" s="33"/>
      <c r="BO685" s="33"/>
      <c r="BP685" s="33"/>
      <c r="BQ685" s="33"/>
      <c r="BR685" s="33"/>
      <c r="BS685" s="33"/>
      <c r="BT685" s="33"/>
      <c r="BU685" s="33"/>
      <c r="BV685" s="33"/>
      <c r="BW685" s="33"/>
      <c r="BX685" s="33"/>
      <c r="BY685" s="33"/>
      <c r="BZ685" s="33"/>
      <c r="CA685" s="33"/>
      <c r="CB685" s="33"/>
      <c r="CC685" s="33"/>
      <c r="CD685" s="33"/>
      <c r="CE685" s="33"/>
      <c r="CF685" s="33"/>
      <c r="CG685" s="33"/>
      <c r="CH685" s="33"/>
      <c r="CI685" s="33"/>
      <c r="CJ685" s="33"/>
      <c r="CK685" s="33"/>
      <c r="CL685" s="33"/>
      <c r="CM685" s="33"/>
      <c r="CN685" s="33"/>
      <c r="CO685" s="33"/>
      <c r="CP685" s="33"/>
    </row>
    <row r="686" spans="1:94" x14ac:dyDescent="0.25">
      <c r="A686" s="84"/>
      <c r="M686" s="46"/>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3"/>
      <c r="BF686" s="33"/>
      <c r="BG686" s="33"/>
      <c r="BH686" s="33"/>
      <c r="BI686" s="33"/>
      <c r="BJ686" s="33"/>
      <c r="BK686" s="33"/>
      <c r="BL686" s="33"/>
      <c r="BM686" s="33"/>
      <c r="BN686" s="33"/>
      <c r="BO686" s="33"/>
      <c r="BP686" s="33"/>
      <c r="BQ686" s="33"/>
      <c r="BR686" s="33"/>
      <c r="BS686" s="33"/>
      <c r="BT686" s="33"/>
      <c r="BU686" s="33"/>
      <c r="BV686" s="33"/>
      <c r="BW686" s="33"/>
      <c r="BX686" s="33"/>
      <c r="BY686" s="33"/>
      <c r="BZ686" s="33"/>
      <c r="CA686" s="33"/>
      <c r="CB686" s="33"/>
      <c r="CC686" s="33"/>
      <c r="CD686" s="33"/>
      <c r="CE686" s="33"/>
      <c r="CF686" s="33"/>
      <c r="CG686" s="33"/>
      <c r="CH686" s="33"/>
      <c r="CI686" s="33"/>
      <c r="CJ686" s="33"/>
      <c r="CK686" s="33"/>
      <c r="CL686" s="33"/>
      <c r="CM686" s="33"/>
      <c r="CN686" s="33"/>
      <c r="CO686" s="33"/>
      <c r="CP686" s="33"/>
    </row>
    <row r="687" spans="1:94" x14ac:dyDescent="0.25">
      <c r="A687" s="84"/>
      <c r="M687" s="46"/>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3"/>
      <c r="BF687" s="33"/>
      <c r="BG687" s="33"/>
      <c r="BH687" s="33"/>
      <c r="BI687" s="33"/>
      <c r="BJ687" s="33"/>
      <c r="BK687" s="33"/>
      <c r="BL687" s="33"/>
      <c r="BM687" s="33"/>
      <c r="BN687" s="33"/>
      <c r="BO687" s="33"/>
      <c r="BP687" s="33"/>
      <c r="BQ687" s="33"/>
      <c r="BR687" s="33"/>
      <c r="BS687" s="33"/>
      <c r="BT687" s="33"/>
      <c r="BU687" s="33"/>
      <c r="BV687" s="33"/>
      <c r="BW687" s="33"/>
      <c r="BX687" s="33"/>
      <c r="BY687" s="33"/>
      <c r="BZ687" s="33"/>
      <c r="CA687" s="33"/>
      <c r="CB687" s="33"/>
      <c r="CC687" s="33"/>
      <c r="CD687" s="33"/>
      <c r="CE687" s="33"/>
      <c r="CF687" s="33"/>
      <c r="CG687" s="33"/>
      <c r="CH687" s="33"/>
      <c r="CI687" s="33"/>
      <c r="CJ687" s="33"/>
      <c r="CK687" s="33"/>
      <c r="CL687" s="33"/>
      <c r="CM687" s="33"/>
      <c r="CN687" s="33"/>
      <c r="CO687" s="33"/>
      <c r="CP687" s="33"/>
    </row>
    <row r="688" spans="1:94" x14ac:dyDescent="0.25">
      <c r="A688" s="84"/>
      <c r="M688" s="46"/>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3"/>
      <c r="BF688" s="33"/>
      <c r="BG688" s="33"/>
      <c r="BH688" s="33"/>
      <c r="BI688" s="33"/>
      <c r="BJ688" s="33"/>
      <c r="BK688" s="33"/>
      <c r="BL688" s="33"/>
      <c r="BM688" s="33"/>
      <c r="BN688" s="33"/>
      <c r="BO688" s="33"/>
      <c r="BP688" s="33"/>
      <c r="BQ688" s="33"/>
      <c r="BR688" s="33"/>
      <c r="BS688" s="33"/>
      <c r="BT688" s="33"/>
      <c r="BU688" s="33"/>
      <c r="BV688" s="33"/>
      <c r="BW688" s="33"/>
      <c r="BX688" s="33"/>
      <c r="BY688" s="33"/>
      <c r="BZ688" s="33"/>
      <c r="CA688" s="33"/>
      <c r="CB688" s="33"/>
      <c r="CC688" s="33"/>
      <c r="CD688" s="33"/>
      <c r="CE688" s="33"/>
      <c r="CF688" s="33"/>
      <c r="CG688" s="33"/>
      <c r="CH688" s="33"/>
      <c r="CI688" s="33"/>
      <c r="CJ688" s="33"/>
      <c r="CK688" s="33"/>
      <c r="CL688" s="33"/>
      <c r="CM688" s="33"/>
      <c r="CN688" s="33"/>
      <c r="CO688" s="33"/>
      <c r="CP688" s="33"/>
    </row>
    <row r="689" spans="1:94" x14ac:dyDescent="0.25">
      <c r="A689" s="84"/>
      <c r="M689" s="46"/>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3"/>
      <c r="BF689" s="33"/>
      <c r="BG689" s="33"/>
      <c r="BH689" s="33"/>
      <c r="BI689" s="33"/>
      <c r="BJ689" s="33"/>
      <c r="BK689" s="33"/>
      <c r="BL689" s="33"/>
      <c r="BM689" s="33"/>
      <c r="BN689" s="33"/>
      <c r="BO689" s="33"/>
      <c r="BP689" s="33"/>
      <c r="BQ689" s="33"/>
      <c r="BR689" s="33"/>
      <c r="BS689" s="33"/>
      <c r="BT689" s="33"/>
      <c r="BU689" s="33"/>
      <c r="BV689" s="33"/>
      <c r="BW689" s="33"/>
      <c r="BX689" s="33"/>
      <c r="BY689" s="33"/>
      <c r="BZ689" s="33"/>
      <c r="CA689" s="33"/>
      <c r="CB689" s="33"/>
      <c r="CC689" s="33"/>
      <c r="CD689" s="33"/>
      <c r="CE689" s="33"/>
      <c r="CF689" s="33"/>
      <c r="CG689" s="33"/>
      <c r="CH689" s="33"/>
      <c r="CI689" s="33"/>
      <c r="CJ689" s="33"/>
      <c r="CK689" s="33"/>
      <c r="CL689" s="33"/>
      <c r="CM689" s="33"/>
      <c r="CN689" s="33"/>
      <c r="CO689" s="33"/>
      <c r="CP689" s="33"/>
    </row>
    <row r="690" spans="1:94" x14ac:dyDescent="0.25">
      <c r="A690" s="84"/>
      <c r="M690" s="46"/>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3"/>
      <c r="BF690" s="33"/>
      <c r="BG690" s="33"/>
      <c r="BH690" s="33"/>
      <c r="BI690" s="33"/>
      <c r="BJ690" s="33"/>
      <c r="BK690" s="33"/>
      <c r="BL690" s="33"/>
      <c r="BM690" s="33"/>
      <c r="BN690" s="33"/>
      <c r="BO690" s="33"/>
      <c r="BP690" s="33"/>
      <c r="BQ690" s="33"/>
      <c r="BR690" s="33"/>
      <c r="BS690" s="33"/>
      <c r="BT690" s="33"/>
      <c r="BU690" s="33"/>
      <c r="BV690" s="33"/>
      <c r="BW690" s="33"/>
      <c r="BX690" s="33"/>
      <c r="BY690" s="33"/>
      <c r="BZ690" s="33"/>
      <c r="CA690" s="33"/>
      <c r="CB690" s="33"/>
      <c r="CC690" s="33"/>
      <c r="CD690" s="33"/>
      <c r="CE690" s="33"/>
      <c r="CF690" s="33"/>
      <c r="CG690" s="33"/>
      <c r="CH690" s="33"/>
      <c r="CI690" s="33"/>
      <c r="CJ690" s="33"/>
      <c r="CK690" s="33"/>
      <c r="CL690" s="33"/>
      <c r="CM690" s="33"/>
      <c r="CN690" s="33"/>
      <c r="CO690" s="33"/>
      <c r="CP690" s="33"/>
    </row>
    <row r="691" spans="1:94" x14ac:dyDescent="0.25">
      <c r="A691" s="84"/>
      <c r="M691" s="46"/>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3"/>
      <c r="BF691" s="33"/>
      <c r="BG691" s="33"/>
      <c r="BH691" s="33"/>
      <c r="BI691" s="33"/>
      <c r="BJ691" s="33"/>
      <c r="BK691" s="33"/>
      <c r="BL691" s="33"/>
      <c r="BM691" s="33"/>
      <c r="BN691" s="33"/>
      <c r="BO691" s="33"/>
      <c r="BP691" s="33"/>
      <c r="BQ691" s="33"/>
      <c r="BR691" s="33"/>
      <c r="BS691" s="33"/>
      <c r="BT691" s="33"/>
      <c r="BU691" s="33"/>
      <c r="BV691" s="33"/>
      <c r="BW691" s="33"/>
      <c r="BX691" s="33"/>
      <c r="BY691" s="33"/>
      <c r="BZ691" s="33"/>
      <c r="CA691" s="33"/>
      <c r="CB691" s="33"/>
      <c r="CC691" s="33"/>
      <c r="CD691" s="33"/>
      <c r="CE691" s="33"/>
      <c r="CF691" s="33"/>
      <c r="CG691" s="33"/>
      <c r="CH691" s="33"/>
      <c r="CI691" s="33"/>
      <c r="CJ691" s="33"/>
      <c r="CK691" s="33"/>
      <c r="CL691" s="33"/>
      <c r="CM691" s="33"/>
      <c r="CN691" s="33"/>
      <c r="CO691" s="33"/>
      <c r="CP691" s="33"/>
    </row>
    <row r="692" spans="1:94" x14ac:dyDescent="0.25">
      <c r="A692" s="84"/>
      <c r="M692" s="46"/>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3"/>
      <c r="BF692" s="33"/>
      <c r="BG692" s="33"/>
      <c r="BH692" s="33"/>
      <c r="BI692" s="33"/>
      <c r="BJ692" s="33"/>
      <c r="BK692" s="33"/>
      <c r="BL692" s="33"/>
      <c r="BM692" s="33"/>
      <c r="BN692" s="33"/>
      <c r="BO692" s="33"/>
      <c r="BP692" s="33"/>
      <c r="BQ692" s="33"/>
      <c r="BR692" s="33"/>
      <c r="BS692" s="33"/>
      <c r="BT692" s="33"/>
      <c r="BU692" s="33"/>
      <c r="BV692" s="33"/>
      <c r="BW692" s="33"/>
      <c r="BX692" s="33"/>
      <c r="BY692" s="33"/>
      <c r="BZ692" s="33"/>
      <c r="CA692" s="33"/>
      <c r="CB692" s="33"/>
      <c r="CC692" s="33"/>
      <c r="CD692" s="33"/>
      <c r="CE692" s="33"/>
      <c r="CF692" s="33"/>
      <c r="CG692" s="33"/>
      <c r="CH692" s="33"/>
      <c r="CI692" s="33"/>
      <c r="CJ692" s="33"/>
      <c r="CK692" s="33"/>
      <c r="CL692" s="33"/>
      <c r="CM692" s="33"/>
      <c r="CN692" s="33"/>
      <c r="CO692" s="33"/>
      <c r="CP692" s="33"/>
    </row>
    <row r="693" spans="1:94" x14ac:dyDescent="0.25">
      <c r="A693" s="84"/>
      <c r="M693" s="46"/>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3"/>
      <c r="BF693" s="33"/>
      <c r="BG693" s="33"/>
      <c r="BH693" s="33"/>
      <c r="BI693" s="33"/>
      <c r="BJ693" s="33"/>
      <c r="BK693" s="33"/>
      <c r="BL693" s="33"/>
      <c r="BM693" s="33"/>
      <c r="BN693" s="33"/>
      <c r="BO693" s="33"/>
      <c r="BP693" s="33"/>
      <c r="BQ693" s="33"/>
      <c r="BR693" s="33"/>
      <c r="BS693" s="33"/>
      <c r="BT693" s="33"/>
      <c r="BU693" s="33"/>
      <c r="BV693" s="33"/>
      <c r="BW693" s="33"/>
      <c r="BX693" s="33"/>
      <c r="BY693" s="33"/>
      <c r="BZ693" s="33"/>
      <c r="CA693" s="33"/>
      <c r="CB693" s="33"/>
      <c r="CC693" s="33"/>
      <c r="CD693" s="33"/>
      <c r="CE693" s="33"/>
      <c r="CF693" s="33"/>
      <c r="CG693" s="33"/>
      <c r="CH693" s="33"/>
      <c r="CI693" s="33"/>
      <c r="CJ693" s="33"/>
      <c r="CK693" s="33"/>
      <c r="CL693" s="33"/>
      <c r="CM693" s="33"/>
      <c r="CN693" s="33"/>
      <c r="CO693" s="33"/>
      <c r="CP693" s="33"/>
    </row>
    <row r="694" spans="1:94" x14ac:dyDescent="0.25">
      <c r="A694" s="84"/>
      <c r="M694" s="46"/>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3"/>
      <c r="BF694" s="33"/>
      <c r="BG694" s="33"/>
      <c r="BH694" s="33"/>
      <c r="BI694" s="33"/>
      <c r="BJ694" s="33"/>
      <c r="BK694" s="33"/>
      <c r="BL694" s="33"/>
      <c r="BM694" s="33"/>
      <c r="BN694" s="33"/>
      <c r="BO694" s="33"/>
      <c r="BP694" s="33"/>
      <c r="BQ694" s="33"/>
      <c r="BR694" s="33"/>
      <c r="BS694" s="33"/>
      <c r="BT694" s="33"/>
      <c r="BU694" s="33"/>
      <c r="BV694" s="33"/>
      <c r="BW694" s="33"/>
      <c r="BX694" s="33"/>
      <c r="BY694" s="33"/>
      <c r="BZ694" s="33"/>
      <c r="CA694" s="33"/>
      <c r="CB694" s="33"/>
      <c r="CC694" s="33"/>
      <c r="CD694" s="33"/>
      <c r="CE694" s="33"/>
      <c r="CF694" s="33"/>
      <c r="CG694" s="33"/>
      <c r="CH694" s="33"/>
      <c r="CI694" s="33"/>
      <c r="CJ694" s="33"/>
      <c r="CK694" s="33"/>
      <c r="CL694" s="33"/>
      <c r="CM694" s="33"/>
      <c r="CN694" s="33"/>
      <c r="CO694" s="33"/>
      <c r="CP694" s="33"/>
    </row>
    <row r="695" spans="1:94" x14ac:dyDescent="0.25">
      <c r="A695" s="84"/>
      <c r="M695" s="46"/>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3"/>
      <c r="BF695" s="33"/>
      <c r="BG695" s="33"/>
      <c r="BH695" s="33"/>
      <c r="BI695" s="33"/>
      <c r="BJ695" s="33"/>
      <c r="BK695" s="33"/>
      <c r="BL695" s="33"/>
      <c r="BM695" s="33"/>
      <c r="BN695" s="33"/>
      <c r="BO695" s="33"/>
      <c r="BP695" s="33"/>
      <c r="BQ695" s="33"/>
      <c r="BR695" s="33"/>
      <c r="BS695" s="33"/>
      <c r="BT695" s="33"/>
      <c r="BU695" s="33"/>
      <c r="BV695" s="33"/>
      <c r="BW695" s="33"/>
      <c r="BX695" s="33"/>
      <c r="BY695" s="33"/>
      <c r="BZ695" s="33"/>
      <c r="CA695" s="33"/>
      <c r="CB695" s="33"/>
      <c r="CC695" s="33"/>
      <c r="CD695" s="33"/>
      <c r="CE695" s="33"/>
      <c r="CF695" s="33"/>
      <c r="CG695" s="33"/>
      <c r="CH695" s="33"/>
      <c r="CI695" s="33"/>
      <c r="CJ695" s="33"/>
      <c r="CK695" s="33"/>
      <c r="CL695" s="33"/>
      <c r="CM695" s="33"/>
      <c r="CN695" s="33"/>
      <c r="CO695" s="33"/>
      <c r="CP695" s="33"/>
    </row>
    <row r="696" spans="1:94" x14ac:dyDescent="0.25">
      <c r="A696" s="84"/>
      <c r="M696" s="46"/>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3"/>
      <c r="BF696" s="33"/>
      <c r="BG696" s="33"/>
      <c r="BH696" s="33"/>
      <c r="BI696" s="33"/>
      <c r="BJ696" s="33"/>
      <c r="BK696" s="33"/>
      <c r="BL696" s="33"/>
      <c r="BM696" s="33"/>
      <c r="BN696" s="33"/>
      <c r="BO696" s="33"/>
      <c r="BP696" s="33"/>
      <c r="BQ696" s="33"/>
      <c r="BR696" s="33"/>
      <c r="BS696" s="33"/>
      <c r="BT696" s="33"/>
      <c r="BU696" s="33"/>
      <c r="BV696" s="33"/>
      <c r="BW696" s="33"/>
      <c r="BX696" s="33"/>
      <c r="BY696" s="33"/>
      <c r="BZ696" s="33"/>
      <c r="CA696" s="33"/>
      <c r="CB696" s="33"/>
      <c r="CC696" s="33"/>
      <c r="CD696" s="33"/>
      <c r="CE696" s="33"/>
      <c r="CF696" s="33"/>
      <c r="CG696" s="33"/>
      <c r="CH696" s="33"/>
      <c r="CI696" s="33"/>
      <c r="CJ696" s="33"/>
      <c r="CK696" s="33"/>
      <c r="CL696" s="33"/>
      <c r="CM696" s="33"/>
      <c r="CN696" s="33"/>
      <c r="CO696" s="33"/>
      <c r="CP696" s="33"/>
    </row>
    <row r="697" spans="1:94" x14ac:dyDescent="0.25">
      <c r="A697" s="84"/>
      <c r="M697" s="46"/>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3"/>
      <c r="BF697" s="33"/>
      <c r="BG697" s="33"/>
      <c r="BH697" s="33"/>
      <c r="BI697" s="33"/>
      <c r="BJ697" s="33"/>
      <c r="BK697" s="33"/>
      <c r="BL697" s="33"/>
      <c r="BM697" s="33"/>
      <c r="BN697" s="33"/>
      <c r="BO697" s="33"/>
      <c r="BP697" s="33"/>
      <c r="BQ697" s="33"/>
      <c r="BR697" s="33"/>
      <c r="BS697" s="33"/>
      <c r="BT697" s="33"/>
      <c r="BU697" s="33"/>
      <c r="BV697" s="33"/>
      <c r="BW697" s="33"/>
      <c r="BX697" s="33"/>
      <c r="BY697" s="33"/>
      <c r="BZ697" s="33"/>
      <c r="CA697" s="33"/>
      <c r="CB697" s="33"/>
      <c r="CC697" s="33"/>
      <c r="CD697" s="33"/>
      <c r="CE697" s="33"/>
      <c r="CF697" s="33"/>
      <c r="CG697" s="33"/>
      <c r="CH697" s="33"/>
      <c r="CI697" s="33"/>
      <c r="CJ697" s="33"/>
      <c r="CK697" s="33"/>
      <c r="CL697" s="33"/>
      <c r="CM697" s="33"/>
      <c r="CN697" s="33"/>
      <c r="CO697" s="33"/>
      <c r="CP697" s="33"/>
    </row>
    <row r="698" spans="1:94" x14ac:dyDescent="0.25">
      <c r="A698" s="84"/>
      <c r="M698" s="46"/>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3"/>
      <c r="BF698" s="33"/>
      <c r="BG698" s="33"/>
      <c r="BH698" s="33"/>
      <c r="BI698" s="33"/>
      <c r="BJ698" s="33"/>
      <c r="BK698" s="33"/>
      <c r="BL698" s="33"/>
      <c r="BM698" s="33"/>
      <c r="BN698" s="33"/>
      <c r="BO698" s="33"/>
      <c r="BP698" s="33"/>
      <c r="BQ698" s="33"/>
      <c r="BR698" s="33"/>
      <c r="BS698" s="33"/>
      <c r="BT698" s="33"/>
      <c r="BU698" s="33"/>
      <c r="BV698" s="33"/>
      <c r="BW698" s="33"/>
      <c r="BX698" s="33"/>
      <c r="BY698" s="33"/>
      <c r="BZ698" s="33"/>
      <c r="CA698" s="33"/>
      <c r="CB698" s="33"/>
      <c r="CC698" s="33"/>
      <c r="CD698" s="33"/>
      <c r="CE698" s="33"/>
      <c r="CF698" s="33"/>
      <c r="CG698" s="33"/>
      <c r="CH698" s="33"/>
      <c r="CI698" s="33"/>
      <c r="CJ698" s="33"/>
      <c r="CK698" s="33"/>
      <c r="CL698" s="33"/>
      <c r="CM698" s="33"/>
      <c r="CN698" s="33"/>
      <c r="CO698" s="33"/>
      <c r="CP698" s="33"/>
    </row>
    <row r="699" spans="1:94" x14ac:dyDescent="0.25">
      <c r="A699" s="84"/>
      <c r="M699" s="46"/>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3"/>
      <c r="BF699" s="33"/>
      <c r="BG699" s="33"/>
      <c r="BH699" s="33"/>
      <c r="BI699" s="33"/>
      <c r="BJ699" s="33"/>
      <c r="BK699" s="33"/>
      <c r="BL699" s="33"/>
      <c r="BM699" s="33"/>
      <c r="BN699" s="33"/>
      <c r="BO699" s="33"/>
      <c r="BP699" s="33"/>
      <c r="BQ699" s="33"/>
      <c r="BR699" s="33"/>
      <c r="BS699" s="33"/>
      <c r="BT699" s="33"/>
      <c r="BU699" s="33"/>
      <c r="BV699" s="33"/>
      <c r="BW699" s="33"/>
      <c r="BX699" s="33"/>
      <c r="BY699" s="33"/>
      <c r="BZ699" s="33"/>
      <c r="CA699" s="33"/>
      <c r="CB699" s="33"/>
      <c r="CC699" s="33"/>
      <c r="CD699" s="33"/>
      <c r="CE699" s="33"/>
      <c r="CF699" s="33"/>
      <c r="CG699" s="33"/>
      <c r="CH699" s="33"/>
      <c r="CI699" s="33"/>
      <c r="CJ699" s="33"/>
      <c r="CK699" s="33"/>
      <c r="CL699" s="33"/>
      <c r="CM699" s="33"/>
      <c r="CN699" s="33"/>
      <c r="CO699" s="33"/>
      <c r="CP699" s="33"/>
    </row>
    <row r="700" spans="1:94" x14ac:dyDescent="0.25">
      <c r="A700" s="84"/>
      <c r="M700" s="46"/>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3"/>
      <c r="BF700" s="33"/>
      <c r="BG700" s="33"/>
      <c r="BH700" s="33"/>
      <c r="BI700" s="33"/>
      <c r="BJ700" s="33"/>
      <c r="BK700" s="33"/>
      <c r="BL700" s="33"/>
      <c r="BM700" s="33"/>
      <c r="BN700" s="33"/>
      <c r="BO700" s="33"/>
      <c r="BP700" s="33"/>
      <c r="BQ700" s="33"/>
      <c r="BR700" s="33"/>
      <c r="BS700" s="33"/>
      <c r="BT700" s="33"/>
      <c r="BU700" s="33"/>
      <c r="BV700" s="33"/>
      <c r="BW700" s="33"/>
      <c r="BX700" s="33"/>
      <c r="BY700" s="33"/>
      <c r="BZ700" s="33"/>
      <c r="CA700" s="33"/>
      <c r="CB700" s="33"/>
      <c r="CC700" s="33"/>
      <c r="CD700" s="33"/>
      <c r="CE700" s="33"/>
      <c r="CF700" s="33"/>
      <c r="CG700" s="33"/>
      <c r="CH700" s="33"/>
      <c r="CI700" s="33"/>
      <c r="CJ700" s="33"/>
      <c r="CK700" s="33"/>
      <c r="CL700" s="33"/>
      <c r="CM700" s="33"/>
      <c r="CN700" s="33"/>
      <c r="CO700" s="33"/>
      <c r="CP700" s="33"/>
    </row>
    <row r="701" spans="1:94" x14ac:dyDescent="0.25">
      <c r="A701" s="84"/>
      <c r="M701" s="46"/>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3"/>
      <c r="BF701" s="33"/>
      <c r="BG701" s="33"/>
      <c r="BH701" s="33"/>
      <c r="BI701" s="33"/>
      <c r="BJ701" s="33"/>
      <c r="BK701" s="33"/>
      <c r="BL701" s="33"/>
      <c r="BM701" s="33"/>
      <c r="BN701" s="33"/>
      <c r="BO701" s="33"/>
      <c r="BP701" s="33"/>
      <c r="BQ701" s="33"/>
      <c r="BR701" s="33"/>
      <c r="BS701" s="33"/>
      <c r="BT701" s="33"/>
      <c r="BU701" s="33"/>
      <c r="BV701" s="33"/>
      <c r="BW701" s="33"/>
      <c r="BX701" s="33"/>
      <c r="BY701" s="33"/>
      <c r="BZ701" s="33"/>
      <c r="CA701" s="33"/>
      <c r="CB701" s="33"/>
      <c r="CC701" s="33"/>
      <c r="CD701" s="33"/>
      <c r="CE701" s="33"/>
      <c r="CF701" s="33"/>
      <c r="CG701" s="33"/>
      <c r="CH701" s="33"/>
      <c r="CI701" s="33"/>
      <c r="CJ701" s="33"/>
      <c r="CK701" s="33"/>
      <c r="CL701" s="33"/>
      <c r="CM701" s="33"/>
      <c r="CN701" s="33"/>
      <c r="CO701" s="33"/>
      <c r="CP701" s="33"/>
    </row>
    <row r="702" spans="1:94" x14ac:dyDescent="0.25">
      <c r="A702" s="84"/>
      <c r="M702" s="46"/>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3"/>
      <c r="BF702" s="33"/>
      <c r="BG702" s="33"/>
      <c r="BH702" s="33"/>
      <c r="BI702" s="33"/>
      <c r="BJ702" s="33"/>
      <c r="BK702" s="33"/>
      <c r="BL702" s="33"/>
      <c r="BM702" s="33"/>
      <c r="BN702" s="33"/>
      <c r="BO702" s="33"/>
      <c r="BP702" s="33"/>
      <c r="BQ702" s="33"/>
      <c r="BR702" s="33"/>
      <c r="BS702" s="33"/>
      <c r="BT702" s="33"/>
      <c r="BU702" s="33"/>
      <c r="BV702" s="33"/>
      <c r="BW702" s="33"/>
      <c r="BX702" s="33"/>
      <c r="BY702" s="33"/>
      <c r="BZ702" s="33"/>
      <c r="CA702" s="33"/>
      <c r="CB702" s="33"/>
      <c r="CC702" s="33"/>
      <c r="CD702" s="33"/>
      <c r="CE702" s="33"/>
      <c r="CF702" s="33"/>
      <c r="CG702" s="33"/>
      <c r="CH702" s="33"/>
      <c r="CI702" s="33"/>
      <c r="CJ702" s="33"/>
      <c r="CK702" s="33"/>
      <c r="CL702" s="33"/>
      <c r="CM702" s="33"/>
      <c r="CN702" s="33"/>
      <c r="CO702" s="33"/>
      <c r="CP702" s="33"/>
    </row>
    <row r="703" spans="1:94" x14ac:dyDescent="0.25">
      <c r="A703" s="84"/>
      <c r="M703" s="46"/>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3"/>
      <c r="BF703" s="33"/>
      <c r="BG703" s="33"/>
      <c r="BH703" s="33"/>
      <c r="BI703" s="33"/>
      <c r="BJ703" s="33"/>
      <c r="BK703" s="33"/>
      <c r="BL703" s="33"/>
      <c r="BM703" s="33"/>
      <c r="BN703" s="33"/>
      <c r="BO703" s="33"/>
      <c r="BP703" s="33"/>
      <c r="BQ703" s="33"/>
      <c r="BR703" s="33"/>
      <c r="BS703" s="33"/>
      <c r="BT703" s="33"/>
      <c r="BU703" s="33"/>
      <c r="BV703" s="33"/>
      <c r="BW703" s="33"/>
      <c r="BX703" s="33"/>
      <c r="BY703" s="33"/>
      <c r="BZ703" s="33"/>
      <c r="CA703" s="33"/>
      <c r="CB703" s="33"/>
      <c r="CC703" s="33"/>
      <c r="CD703" s="33"/>
      <c r="CE703" s="33"/>
      <c r="CF703" s="33"/>
      <c r="CG703" s="33"/>
      <c r="CH703" s="33"/>
      <c r="CI703" s="33"/>
      <c r="CJ703" s="33"/>
      <c r="CK703" s="33"/>
      <c r="CL703" s="33"/>
      <c r="CM703" s="33"/>
      <c r="CN703" s="33"/>
      <c r="CO703" s="33"/>
      <c r="CP703" s="33"/>
    </row>
    <row r="704" spans="1:94" x14ac:dyDescent="0.25">
      <c r="A704" s="84"/>
      <c r="M704" s="46"/>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3"/>
      <c r="BF704" s="33"/>
      <c r="BG704" s="33"/>
      <c r="BH704" s="33"/>
      <c r="BI704" s="33"/>
      <c r="BJ704" s="33"/>
      <c r="BK704" s="33"/>
      <c r="BL704" s="33"/>
      <c r="BM704" s="33"/>
      <c r="BN704" s="33"/>
      <c r="BO704" s="33"/>
      <c r="BP704" s="33"/>
      <c r="BQ704" s="33"/>
      <c r="BR704" s="33"/>
      <c r="BS704" s="33"/>
      <c r="BT704" s="33"/>
      <c r="BU704" s="33"/>
      <c r="BV704" s="33"/>
      <c r="BW704" s="33"/>
      <c r="BX704" s="33"/>
      <c r="BY704" s="33"/>
      <c r="BZ704" s="33"/>
      <c r="CA704" s="33"/>
      <c r="CB704" s="33"/>
      <c r="CC704" s="33"/>
      <c r="CD704" s="33"/>
      <c r="CE704" s="33"/>
      <c r="CF704" s="33"/>
      <c r="CG704" s="33"/>
      <c r="CH704" s="33"/>
      <c r="CI704" s="33"/>
      <c r="CJ704" s="33"/>
      <c r="CK704" s="33"/>
      <c r="CL704" s="33"/>
      <c r="CM704" s="33"/>
      <c r="CN704" s="33"/>
      <c r="CO704" s="33"/>
      <c r="CP704" s="33"/>
    </row>
    <row r="705" spans="1:94" x14ac:dyDescent="0.25">
      <c r="A705" s="84"/>
      <c r="M705" s="46"/>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3"/>
      <c r="BF705" s="33"/>
      <c r="BG705" s="33"/>
      <c r="BH705" s="33"/>
      <c r="BI705" s="33"/>
      <c r="BJ705" s="33"/>
      <c r="BK705" s="33"/>
      <c r="BL705" s="33"/>
      <c r="BM705" s="33"/>
      <c r="BN705" s="33"/>
      <c r="BO705" s="33"/>
      <c r="BP705" s="33"/>
      <c r="BQ705" s="33"/>
      <c r="BR705" s="33"/>
      <c r="BS705" s="33"/>
      <c r="BT705" s="33"/>
      <c r="BU705" s="33"/>
      <c r="BV705" s="33"/>
      <c r="BW705" s="33"/>
      <c r="BX705" s="33"/>
      <c r="BY705" s="33"/>
      <c r="BZ705" s="33"/>
      <c r="CA705" s="33"/>
      <c r="CB705" s="33"/>
      <c r="CC705" s="33"/>
      <c r="CD705" s="33"/>
      <c r="CE705" s="33"/>
      <c r="CF705" s="33"/>
      <c r="CG705" s="33"/>
      <c r="CH705" s="33"/>
      <c r="CI705" s="33"/>
      <c r="CJ705" s="33"/>
      <c r="CK705" s="33"/>
      <c r="CL705" s="33"/>
      <c r="CM705" s="33"/>
      <c r="CN705" s="33"/>
      <c r="CO705" s="33"/>
      <c r="CP705" s="33"/>
    </row>
    <row r="706" spans="1:94" x14ac:dyDescent="0.25">
      <c r="A706" s="84"/>
      <c r="M706" s="46"/>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3"/>
      <c r="BF706" s="33"/>
      <c r="BG706" s="33"/>
      <c r="BH706" s="33"/>
      <c r="BI706" s="33"/>
      <c r="BJ706" s="33"/>
      <c r="BK706" s="33"/>
      <c r="BL706" s="33"/>
      <c r="BM706" s="33"/>
      <c r="BN706" s="33"/>
      <c r="BO706" s="33"/>
      <c r="BP706" s="33"/>
      <c r="BQ706" s="33"/>
      <c r="BR706" s="33"/>
      <c r="BS706" s="33"/>
      <c r="BT706" s="33"/>
      <c r="BU706" s="33"/>
      <c r="BV706" s="33"/>
      <c r="BW706" s="33"/>
      <c r="BX706" s="33"/>
      <c r="BY706" s="33"/>
      <c r="BZ706" s="33"/>
      <c r="CA706" s="33"/>
      <c r="CB706" s="33"/>
      <c r="CC706" s="33"/>
      <c r="CD706" s="33"/>
      <c r="CE706" s="33"/>
      <c r="CF706" s="33"/>
      <c r="CG706" s="33"/>
      <c r="CH706" s="33"/>
      <c r="CI706" s="33"/>
      <c r="CJ706" s="33"/>
      <c r="CK706" s="33"/>
      <c r="CL706" s="33"/>
      <c r="CM706" s="33"/>
      <c r="CN706" s="33"/>
      <c r="CO706" s="33"/>
      <c r="CP706" s="33"/>
    </row>
    <row r="707" spans="1:94" x14ac:dyDescent="0.25">
      <c r="A707" s="84"/>
      <c r="M707" s="46"/>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3"/>
      <c r="BF707" s="33"/>
      <c r="BG707" s="33"/>
      <c r="BH707" s="33"/>
      <c r="BI707" s="33"/>
      <c r="BJ707" s="33"/>
      <c r="BK707" s="33"/>
      <c r="BL707" s="33"/>
      <c r="BM707" s="33"/>
      <c r="BN707" s="33"/>
      <c r="BO707" s="33"/>
      <c r="BP707" s="33"/>
      <c r="BQ707" s="33"/>
      <c r="BR707" s="33"/>
      <c r="BS707" s="33"/>
      <c r="BT707" s="33"/>
      <c r="BU707" s="33"/>
      <c r="BV707" s="33"/>
      <c r="BW707" s="33"/>
      <c r="BX707" s="33"/>
      <c r="BY707" s="33"/>
      <c r="BZ707" s="33"/>
      <c r="CA707" s="33"/>
      <c r="CB707" s="33"/>
      <c r="CC707" s="33"/>
      <c r="CD707" s="33"/>
      <c r="CE707" s="33"/>
      <c r="CF707" s="33"/>
      <c r="CG707" s="33"/>
      <c r="CH707" s="33"/>
      <c r="CI707" s="33"/>
      <c r="CJ707" s="33"/>
      <c r="CK707" s="33"/>
      <c r="CL707" s="33"/>
      <c r="CM707" s="33"/>
      <c r="CN707" s="33"/>
      <c r="CO707" s="33"/>
      <c r="CP707" s="33"/>
    </row>
    <row r="708" spans="1:94" x14ac:dyDescent="0.25">
      <c r="A708" s="84"/>
      <c r="M708" s="46"/>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3"/>
      <c r="BF708" s="33"/>
      <c r="BG708" s="33"/>
      <c r="BH708" s="33"/>
      <c r="BI708" s="33"/>
      <c r="BJ708" s="33"/>
      <c r="BK708" s="33"/>
      <c r="BL708" s="33"/>
      <c r="BM708" s="33"/>
      <c r="BN708" s="33"/>
      <c r="BO708" s="33"/>
      <c r="BP708" s="33"/>
      <c r="BQ708" s="33"/>
      <c r="BR708" s="33"/>
      <c r="BS708" s="33"/>
      <c r="BT708" s="33"/>
      <c r="BU708" s="33"/>
      <c r="BV708" s="33"/>
      <c r="BW708" s="33"/>
      <c r="BX708" s="33"/>
      <c r="BY708" s="33"/>
      <c r="BZ708" s="33"/>
      <c r="CA708" s="33"/>
      <c r="CB708" s="33"/>
      <c r="CC708" s="33"/>
      <c r="CD708" s="33"/>
      <c r="CE708" s="33"/>
      <c r="CF708" s="33"/>
      <c r="CG708" s="33"/>
      <c r="CH708" s="33"/>
      <c r="CI708" s="33"/>
      <c r="CJ708" s="33"/>
      <c r="CK708" s="33"/>
      <c r="CL708" s="33"/>
      <c r="CM708" s="33"/>
      <c r="CN708" s="33"/>
      <c r="CO708" s="33"/>
      <c r="CP708" s="33"/>
    </row>
    <row r="709" spans="1:94" x14ac:dyDescent="0.25">
      <c r="A709" s="84"/>
      <c r="M709" s="46"/>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3"/>
      <c r="BF709" s="33"/>
      <c r="BG709" s="33"/>
      <c r="BH709" s="33"/>
      <c r="BI709" s="33"/>
      <c r="BJ709" s="33"/>
      <c r="BK709" s="33"/>
      <c r="BL709" s="33"/>
      <c r="BM709" s="33"/>
      <c r="BN709" s="33"/>
      <c r="BO709" s="33"/>
      <c r="BP709" s="33"/>
      <c r="BQ709" s="33"/>
      <c r="BR709" s="33"/>
      <c r="BS709" s="33"/>
      <c r="BT709" s="33"/>
      <c r="BU709" s="33"/>
      <c r="BV709" s="33"/>
      <c r="BW709" s="33"/>
      <c r="BX709" s="33"/>
      <c r="BY709" s="33"/>
      <c r="BZ709" s="33"/>
      <c r="CA709" s="33"/>
      <c r="CB709" s="33"/>
      <c r="CC709" s="33"/>
      <c r="CD709" s="33"/>
      <c r="CE709" s="33"/>
      <c r="CF709" s="33"/>
      <c r="CG709" s="33"/>
      <c r="CH709" s="33"/>
      <c r="CI709" s="33"/>
      <c r="CJ709" s="33"/>
      <c r="CK709" s="33"/>
      <c r="CL709" s="33"/>
      <c r="CM709" s="33"/>
      <c r="CN709" s="33"/>
      <c r="CO709" s="33"/>
      <c r="CP709" s="33"/>
    </row>
    <row r="710" spans="1:94" x14ac:dyDescent="0.25">
      <c r="A710" s="84"/>
      <c r="M710" s="46"/>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3"/>
      <c r="BF710" s="33"/>
      <c r="BG710" s="33"/>
      <c r="BH710" s="33"/>
      <c r="BI710" s="33"/>
      <c r="BJ710" s="33"/>
      <c r="BK710" s="33"/>
      <c r="BL710" s="33"/>
      <c r="BM710" s="33"/>
      <c r="BN710" s="33"/>
      <c r="BO710" s="33"/>
      <c r="BP710" s="33"/>
      <c r="BQ710" s="33"/>
      <c r="BR710" s="33"/>
      <c r="BS710" s="33"/>
      <c r="BT710" s="33"/>
      <c r="BU710" s="33"/>
      <c r="BV710" s="33"/>
      <c r="BW710" s="33"/>
      <c r="BX710" s="33"/>
      <c r="BY710" s="33"/>
      <c r="BZ710" s="33"/>
      <c r="CA710" s="33"/>
      <c r="CB710" s="33"/>
      <c r="CC710" s="33"/>
      <c r="CD710" s="33"/>
      <c r="CE710" s="33"/>
      <c r="CF710" s="33"/>
      <c r="CG710" s="33"/>
      <c r="CH710" s="33"/>
      <c r="CI710" s="33"/>
      <c r="CJ710" s="33"/>
      <c r="CK710" s="33"/>
      <c r="CL710" s="33"/>
      <c r="CM710" s="33"/>
      <c r="CN710" s="33"/>
      <c r="CO710" s="33"/>
      <c r="CP710" s="33"/>
    </row>
    <row r="711" spans="1:94" x14ac:dyDescent="0.25">
      <c r="A711" s="84"/>
      <c r="M711" s="46"/>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3"/>
      <c r="BF711" s="33"/>
      <c r="BG711" s="33"/>
      <c r="BH711" s="33"/>
      <c r="BI711" s="33"/>
      <c r="BJ711" s="33"/>
      <c r="BK711" s="33"/>
      <c r="BL711" s="33"/>
      <c r="BM711" s="33"/>
      <c r="BN711" s="33"/>
      <c r="BO711" s="33"/>
      <c r="BP711" s="33"/>
      <c r="BQ711" s="33"/>
      <c r="BR711" s="33"/>
      <c r="BS711" s="33"/>
      <c r="BT711" s="33"/>
      <c r="BU711" s="33"/>
      <c r="BV711" s="33"/>
      <c r="BW711" s="33"/>
      <c r="BX711" s="33"/>
      <c r="BY711" s="33"/>
      <c r="BZ711" s="33"/>
      <c r="CA711" s="33"/>
      <c r="CB711" s="33"/>
      <c r="CC711" s="33"/>
      <c r="CD711" s="33"/>
      <c r="CE711" s="33"/>
      <c r="CF711" s="33"/>
      <c r="CG711" s="33"/>
      <c r="CH711" s="33"/>
      <c r="CI711" s="33"/>
      <c r="CJ711" s="33"/>
      <c r="CK711" s="33"/>
      <c r="CL711" s="33"/>
      <c r="CM711" s="33"/>
      <c r="CN711" s="33"/>
      <c r="CO711" s="33"/>
      <c r="CP711" s="33"/>
    </row>
    <row r="712" spans="1:94" x14ac:dyDescent="0.25">
      <c r="A712" s="84"/>
      <c r="M712" s="46"/>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3"/>
      <c r="BF712" s="33"/>
      <c r="BG712" s="33"/>
      <c r="BH712" s="33"/>
      <c r="BI712" s="33"/>
      <c r="BJ712" s="33"/>
      <c r="BK712" s="33"/>
      <c r="BL712" s="33"/>
      <c r="BM712" s="33"/>
      <c r="BN712" s="33"/>
      <c r="BO712" s="33"/>
      <c r="BP712" s="33"/>
      <c r="BQ712" s="33"/>
      <c r="BR712" s="33"/>
      <c r="BS712" s="33"/>
      <c r="BT712" s="33"/>
      <c r="BU712" s="33"/>
      <c r="BV712" s="33"/>
      <c r="BW712" s="33"/>
      <c r="BX712" s="33"/>
      <c r="BY712" s="33"/>
      <c r="BZ712" s="33"/>
      <c r="CA712" s="33"/>
      <c r="CB712" s="33"/>
      <c r="CC712" s="33"/>
      <c r="CD712" s="33"/>
      <c r="CE712" s="33"/>
      <c r="CF712" s="33"/>
      <c r="CG712" s="33"/>
      <c r="CH712" s="33"/>
      <c r="CI712" s="33"/>
      <c r="CJ712" s="33"/>
      <c r="CK712" s="33"/>
      <c r="CL712" s="33"/>
      <c r="CM712" s="33"/>
      <c r="CN712" s="33"/>
      <c r="CO712" s="33"/>
      <c r="CP712" s="33"/>
    </row>
    <row r="713" spans="1:94" x14ac:dyDescent="0.25">
      <c r="A713" s="84"/>
      <c r="M713" s="46"/>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3"/>
      <c r="BF713" s="33"/>
      <c r="BG713" s="33"/>
      <c r="BH713" s="33"/>
      <c r="BI713" s="33"/>
      <c r="BJ713" s="33"/>
      <c r="BK713" s="33"/>
      <c r="BL713" s="33"/>
      <c r="BM713" s="33"/>
      <c r="BN713" s="33"/>
      <c r="BO713" s="33"/>
      <c r="BP713" s="33"/>
      <c r="BQ713" s="33"/>
      <c r="BR713" s="33"/>
      <c r="BS713" s="33"/>
      <c r="BT713" s="33"/>
      <c r="BU713" s="33"/>
      <c r="BV713" s="33"/>
      <c r="BW713" s="33"/>
      <c r="BX713" s="33"/>
      <c r="BY713" s="33"/>
      <c r="BZ713" s="33"/>
      <c r="CA713" s="33"/>
      <c r="CB713" s="33"/>
      <c r="CC713" s="33"/>
      <c r="CD713" s="33"/>
      <c r="CE713" s="33"/>
      <c r="CF713" s="33"/>
      <c r="CG713" s="33"/>
      <c r="CH713" s="33"/>
      <c r="CI713" s="33"/>
      <c r="CJ713" s="33"/>
      <c r="CK713" s="33"/>
      <c r="CL713" s="33"/>
      <c r="CM713" s="33"/>
      <c r="CN713" s="33"/>
      <c r="CO713" s="33"/>
      <c r="CP713" s="33"/>
    </row>
    <row r="714" spans="1:94" x14ac:dyDescent="0.25">
      <c r="A714" s="84"/>
      <c r="M714" s="46"/>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3"/>
      <c r="BF714" s="33"/>
      <c r="BG714" s="33"/>
      <c r="BH714" s="33"/>
      <c r="BI714" s="33"/>
      <c r="BJ714" s="33"/>
      <c r="BK714" s="33"/>
      <c r="BL714" s="33"/>
      <c r="BM714" s="33"/>
      <c r="BN714" s="33"/>
      <c r="BO714" s="33"/>
      <c r="BP714" s="33"/>
      <c r="BQ714" s="33"/>
      <c r="BR714" s="33"/>
      <c r="BS714" s="33"/>
      <c r="BT714" s="33"/>
      <c r="BU714" s="33"/>
      <c r="BV714" s="33"/>
      <c r="BW714" s="33"/>
      <c r="BX714" s="33"/>
      <c r="BY714" s="33"/>
      <c r="BZ714" s="33"/>
      <c r="CA714" s="33"/>
      <c r="CB714" s="33"/>
      <c r="CC714" s="33"/>
      <c r="CD714" s="33"/>
      <c r="CE714" s="33"/>
      <c r="CF714" s="33"/>
      <c r="CG714" s="33"/>
      <c r="CH714" s="33"/>
      <c r="CI714" s="33"/>
      <c r="CJ714" s="33"/>
      <c r="CK714" s="33"/>
      <c r="CL714" s="33"/>
      <c r="CM714" s="33"/>
      <c r="CN714" s="33"/>
      <c r="CO714" s="33"/>
      <c r="CP714" s="33"/>
    </row>
    <row r="715" spans="1:94" x14ac:dyDescent="0.25">
      <c r="A715" s="84"/>
      <c r="M715" s="46"/>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3"/>
      <c r="BF715" s="33"/>
      <c r="BG715" s="33"/>
      <c r="BH715" s="33"/>
      <c r="BI715" s="33"/>
      <c r="BJ715" s="33"/>
      <c r="BK715" s="33"/>
      <c r="BL715" s="33"/>
      <c r="BM715" s="33"/>
      <c r="BN715" s="33"/>
      <c r="BO715" s="33"/>
      <c r="BP715" s="33"/>
      <c r="BQ715" s="33"/>
      <c r="BR715" s="33"/>
      <c r="BS715" s="33"/>
      <c r="BT715" s="33"/>
      <c r="BU715" s="33"/>
      <c r="BV715" s="33"/>
      <c r="BW715" s="33"/>
      <c r="BX715" s="33"/>
      <c r="BY715" s="33"/>
      <c r="BZ715" s="33"/>
      <c r="CA715" s="33"/>
      <c r="CB715" s="33"/>
      <c r="CC715" s="33"/>
      <c r="CD715" s="33"/>
      <c r="CE715" s="33"/>
      <c r="CF715" s="33"/>
      <c r="CG715" s="33"/>
      <c r="CH715" s="33"/>
      <c r="CI715" s="33"/>
      <c r="CJ715" s="33"/>
      <c r="CK715" s="33"/>
      <c r="CL715" s="33"/>
      <c r="CM715" s="33"/>
      <c r="CN715" s="33"/>
      <c r="CO715" s="33"/>
      <c r="CP715" s="33"/>
    </row>
    <row r="716" spans="1:94" x14ac:dyDescent="0.25">
      <c r="A716" s="84"/>
      <c r="M716" s="46"/>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3"/>
      <c r="BF716" s="33"/>
      <c r="BG716" s="33"/>
      <c r="BH716" s="33"/>
      <c r="BI716" s="33"/>
      <c r="BJ716" s="33"/>
      <c r="BK716" s="33"/>
      <c r="BL716" s="33"/>
      <c r="BM716" s="33"/>
      <c r="BN716" s="33"/>
      <c r="BO716" s="33"/>
      <c r="BP716" s="33"/>
      <c r="BQ716" s="33"/>
      <c r="BR716" s="33"/>
      <c r="BS716" s="33"/>
      <c r="BT716" s="33"/>
      <c r="BU716" s="33"/>
      <c r="BV716" s="33"/>
      <c r="BW716" s="33"/>
      <c r="BX716" s="33"/>
      <c r="BY716" s="33"/>
      <c r="BZ716" s="33"/>
      <c r="CA716" s="33"/>
      <c r="CB716" s="33"/>
      <c r="CC716" s="33"/>
      <c r="CD716" s="33"/>
      <c r="CE716" s="33"/>
      <c r="CF716" s="33"/>
      <c r="CG716" s="33"/>
      <c r="CH716" s="33"/>
      <c r="CI716" s="33"/>
      <c r="CJ716" s="33"/>
      <c r="CK716" s="33"/>
      <c r="CL716" s="33"/>
      <c r="CM716" s="33"/>
      <c r="CN716" s="33"/>
      <c r="CO716" s="33"/>
      <c r="CP716" s="33"/>
    </row>
    <row r="717" spans="1:94" x14ac:dyDescent="0.25">
      <c r="A717" s="84"/>
      <c r="M717" s="46"/>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3"/>
      <c r="BF717" s="33"/>
      <c r="BG717" s="33"/>
      <c r="BH717" s="33"/>
      <c r="BI717" s="33"/>
      <c r="BJ717" s="33"/>
      <c r="BK717" s="33"/>
      <c r="BL717" s="33"/>
      <c r="BM717" s="33"/>
      <c r="BN717" s="33"/>
      <c r="BO717" s="33"/>
      <c r="BP717" s="33"/>
      <c r="BQ717" s="33"/>
      <c r="BR717" s="33"/>
      <c r="BS717" s="33"/>
      <c r="BT717" s="33"/>
      <c r="BU717" s="33"/>
      <c r="BV717" s="33"/>
      <c r="BW717" s="33"/>
      <c r="BX717" s="33"/>
      <c r="BY717" s="33"/>
      <c r="BZ717" s="33"/>
      <c r="CA717" s="33"/>
      <c r="CB717" s="33"/>
      <c r="CC717" s="33"/>
      <c r="CD717" s="33"/>
      <c r="CE717" s="33"/>
      <c r="CF717" s="33"/>
      <c r="CG717" s="33"/>
      <c r="CH717" s="33"/>
      <c r="CI717" s="33"/>
      <c r="CJ717" s="33"/>
      <c r="CK717" s="33"/>
      <c r="CL717" s="33"/>
      <c r="CM717" s="33"/>
      <c r="CN717" s="33"/>
      <c r="CO717" s="33"/>
      <c r="CP717" s="33"/>
    </row>
    <row r="718" spans="1:94" x14ac:dyDescent="0.25">
      <c r="A718" s="84"/>
      <c r="M718" s="46"/>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3"/>
      <c r="BF718" s="33"/>
      <c r="BG718" s="33"/>
      <c r="BH718" s="33"/>
      <c r="BI718" s="33"/>
      <c r="BJ718" s="33"/>
      <c r="BK718" s="33"/>
      <c r="BL718" s="33"/>
      <c r="BM718" s="33"/>
      <c r="BN718" s="33"/>
      <c r="BO718" s="33"/>
      <c r="BP718" s="33"/>
      <c r="BQ718" s="33"/>
      <c r="BR718" s="33"/>
      <c r="BS718" s="33"/>
      <c r="BT718" s="33"/>
      <c r="BU718" s="33"/>
      <c r="BV718" s="33"/>
      <c r="BW718" s="33"/>
      <c r="BX718" s="33"/>
      <c r="BY718" s="33"/>
      <c r="BZ718" s="33"/>
      <c r="CA718" s="33"/>
      <c r="CB718" s="33"/>
      <c r="CC718" s="33"/>
      <c r="CD718" s="33"/>
      <c r="CE718" s="33"/>
      <c r="CF718" s="33"/>
      <c r="CG718" s="33"/>
      <c r="CH718" s="33"/>
      <c r="CI718" s="33"/>
      <c r="CJ718" s="33"/>
      <c r="CK718" s="33"/>
      <c r="CL718" s="33"/>
      <c r="CM718" s="33"/>
      <c r="CN718" s="33"/>
      <c r="CO718" s="33"/>
      <c r="CP718" s="33"/>
    </row>
    <row r="719" spans="1:94" x14ac:dyDescent="0.25">
      <c r="A719" s="84"/>
      <c r="M719" s="46"/>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3"/>
      <c r="BF719" s="33"/>
      <c r="BG719" s="33"/>
      <c r="BH719" s="33"/>
      <c r="BI719" s="33"/>
      <c r="BJ719" s="33"/>
      <c r="BK719" s="33"/>
      <c r="BL719" s="33"/>
      <c r="BM719" s="33"/>
      <c r="BN719" s="33"/>
      <c r="BO719" s="33"/>
      <c r="BP719" s="33"/>
      <c r="BQ719" s="33"/>
      <c r="BR719" s="33"/>
      <c r="BS719" s="33"/>
      <c r="BT719" s="33"/>
      <c r="BU719" s="33"/>
      <c r="BV719" s="33"/>
      <c r="BW719" s="33"/>
      <c r="BX719" s="33"/>
      <c r="BY719" s="33"/>
      <c r="BZ719" s="33"/>
      <c r="CA719" s="33"/>
      <c r="CB719" s="33"/>
      <c r="CC719" s="33"/>
      <c r="CD719" s="33"/>
      <c r="CE719" s="33"/>
      <c r="CF719" s="33"/>
      <c r="CG719" s="33"/>
      <c r="CH719" s="33"/>
      <c r="CI719" s="33"/>
      <c r="CJ719" s="33"/>
      <c r="CK719" s="33"/>
      <c r="CL719" s="33"/>
      <c r="CM719" s="33"/>
      <c r="CN719" s="33"/>
      <c r="CO719" s="33"/>
      <c r="CP719" s="33"/>
    </row>
    <row r="720" spans="1:94" x14ac:dyDescent="0.25">
      <c r="A720" s="84"/>
      <c r="M720" s="46"/>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3"/>
      <c r="BF720" s="33"/>
      <c r="BG720" s="33"/>
      <c r="BH720" s="33"/>
      <c r="BI720" s="33"/>
      <c r="BJ720" s="33"/>
      <c r="BK720" s="33"/>
      <c r="BL720" s="33"/>
      <c r="BM720" s="33"/>
      <c r="BN720" s="33"/>
      <c r="BO720" s="33"/>
      <c r="BP720" s="33"/>
      <c r="BQ720" s="33"/>
      <c r="BR720" s="33"/>
      <c r="BS720" s="33"/>
      <c r="BT720" s="33"/>
      <c r="BU720" s="33"/>
      <c r="BV720" s="33"/>
      <c r="BW720" s="33"/>
      <c r="BX720" s="33"/>
      <c r="BY720" s="33"/>
      <c r="BZ720" s="33"/>
      <c r="CA720" s="33"/>
      <c r="CB720" s="33"/>
      <c r="CC720" s="33"/>
      <c r="CD720" s="33"/>
      <c r="CE720" s="33"/>
      <c r="CF720" s="33"/>
      <c r="CG720" s="33"/>
      <c r="CH720" s="33"/>
      <c r="CI720" s="33"/>
      <c r="CJ720" s="33"/>
      <c r="CK720" s="33"/>
      <c r="CL720" s="33"/>
      <c r="CM720" s="33"/>
      <c r="CN720" s="33"/>
      <c r="CO720" s="33"/>
      <c r="CP720" s="33"/>
    </row>
    <row r="721" spans="1:94" x14ac:dyDescent="0.25">
      <c r="A721" s="84"/>
      <c r="M721" s="46"/>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3"/>
      <c r="BF721" s="33"/>
      <c r="BG721" s="33"/>
      <c r="BH721" s="33"/>
      <c r="BI721" s="33"/>
      <c r="BJ721" s="33"/>
      <c r="BK721" s="33"/>
      <c r="BL721" s="33"/>
      <c r="BM721" s="33"/>
      <c r="BN721" s="33"/>
      <c r="BO721" s="33"/>
      <c r="BP721" s="33"/>
      <c r="BQ721" s="33"/>
      <c r="BR721" s="33"/>
      <c r="BS721" s="33"/>
      <c r="BT721" s="33"/>
      <c r="BU721" s="33"/>
      <c r="BV721" s="33"/>
      <c r="BW721" s="33"/>
      <c r="BX721" s="33"/>
      <c r="BY721" s="33"/>
      <c r="BZ721" s="33"/>
      <c r="CA721" s="33"/>
      <c r="CB721" s="33"/>
      <c r="CC721" s="33"/>
      <c r="CD721" s="33"/>
      <c r="CE721" s="33"/>
      <c r="CF721" s="33"/>
      <c r="CG721" s="33"/>
      <c r="CH721" s="33"/>
      <c r="CI721" s="33"/>
      <c r="CJ721" s="33"/>
      <c r="CK721" s="33"/>
      <c r="CL721" s="33"/>
      <c r="CM721" s="33"/>
      <c r="CN721" s="33"/>
      <c r="CO721" s="33"/>
      <c r="CP721" s="33"/>
    </row>
    <row r="722" spans="1:94" x14ac:dyDescent="0.25">
      <c r="A722" s="84"/>
      <c r="M722" s="46"/>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3"/>
      <c r="BF722" s="33"/>
      <c r="BG722" s="33"/>
      <c r="BH722" s="33"/>
      <c r="BI722" s="33"/>
      <c r="BJ722" s="33"/>
      <c r="BK722" s="33"/>
      <c r="BL722" s="33"/>
      <c r="BM722" s="33"/>
      <c r="BN722" s="33"/>
      <c r="BO722" s="33"/>
      <c r="BP722" s="33"/>
      <c r="BQ722" s="33"/>
      <c r="BR722" s="33"/>
      <c r="BS722" s="33"/>
      <c r="BT722" s="33"/>
      <c r="BU722" s="33"/>
      <c r="BV722" s="33"/>
      <c r="BW722" s="33"/>
      <c r="BX722" s="33"/>
      <c r="BY722" s="33"/>
      <c r="BZ722" s="33"/>
      <c r="CA722" s="33"/>
      <c r="CB722" s="33"/>
      <c r="CC722" s="33"/>
      <c r="CD722" s="33"/>
      <c r="CE722" s="33"/>
      <c r="CF722" s="33"/>
      <c r="CG722" s="33"/>
      <c r="CH722" s="33"/>
      <c r="CI722" s="33"/>
      <c r="CJ722" s="33"/>
      <c r="CK722" s="33"/>
      <c r="CL722" s="33"/>
      <c r="CM722" s="33"/>
      <c r="CN722" s="33"/>
      <c r="CO722" s="33"/>
      <c r="CP722" s="33"/>
    </row>
    <row r="723" spans="1:94" x14ac:dyDescent="0.25">
      <c r="A723" s="84"/>
      <c r="M723" s="46"/>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3"/>
      <c r="BF723" s="33"/>
      <c r="BG723" s="33"/>
      <c r="BH723" s="33"/>
      <c r="BI723" s="33"/>
      <c r="BJ723" s="33"/>
      <c r="BK723" s="33"/>
      <c r="BL723" s="33"/>
      <c r="BM723" s="33"/>
      <c r="BN723" s="33"/>
      <c r="BO723" s="33"/>
      <c r="BP723" s="33"/>
      <c r="BQ723" s="33"/>
      <c r="BR723" s="33"/>
      <c r="BS723" s="33"/>
      <c r="BT723" s="33"/>
      <c r="BU723" s="33"/>
      <c r="BV723" s="33"/>
      <c r="BW723" s="33"/>
      <c r="BX723" s="33"/>
      <c r="BY723" s="33"/>
      <c r="BZ723" s="33"/>
      <c r="CA723" s="33"/>
      <c r="CB723" s="33"/>
      <c r="CC723" s="33"/>
      <c r="CD723" s="33"/>
      <c r="CE723" s="33"/>
      <c r="CF723" s="33"/>
      <c r="CG723" s="33"/>
      <c r="CH723" s="33"/>
      <c r="CI723" s="33"/>
      <c r="CJ723" s="33"/>
      <c r="CK723" s="33"/>
      <c r="CL723" s="33"/>
      <c r="CM723" s="33"/>
      <c r="CN723" s="33"/>
      <c r="CO723" s="33"/>
      <c r="CP723" s="33"/>
    </row>
    <row r="724" spans="1:94" x14ac:dyDescent="0.25">
      <c r="A724" s="84"/>
      <c r="M724" s="46"/>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3"/>
      <c r="BF724" s="33"/>
      <c r="BG724" s="33"/>
      <c r="BH724" s="33"/>
      <c r="BI724" s="33"/>
      <c r="BJ724" s="33"/>
      <c r="BK724" s="33"/>
      <c r="BL724" s="33"/>
      <c r="BM724" s="33"/>
      <c r="BN724" s="33"/>
      <c r="BO724" s="33"/>
      <c r="BP724" s="33"/>
      <c r="BQ724" s="33"/>
      <c r="BR724" s="33"/>
      <c r="BS724" s="33"/>
      <c r="BT724" s="33"/>
      <c r="BU724" s="33"/>
      <c r="BV724" s="33"/>
      <c r="BW724" s="33"/>
      <c r="BX724" s="33"/>
      <c r="BY724" s="33"/>
      <c r="BZ724" s="33"/>
      <c r="CA724" s="33"/>
      <c r="CB724" s="33"/>
      <c r="CC724" s="33"/>
      <c r="CD724" s="33"/>
      <c r="CE724" s="33"/>
      <c r="CF724" s="33"/>
      <c r="CG724" s="33"/>
      <c r="CH724" s="33"/>
      <c r="CI724" s="33"/>
      <c r="CJ724" s="33"/>
      <c r="CK724" s="33"/>
      <c r="CL724" s="33"/>
      <c r="CM724" s="33"/>
      <c r="CN724" s="33"/>
      <c r="CO724" s="33"/>
      <c r="CP724" s="33"/>
    </row>
    <row r="725" spans="1:94" x14ac:dyDescent="0.25">
      <c r="A725" s="84"/>
      <c r="M725" s="46"/>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3"/>
      <c r="BF725" s="33"/>
      <c r="BG725" s="33"/>
      <c r="BH725" s="33"/>
      <c r="BI725" s="33"/>
      <c r="BJ725" s="33"/>
      <c r="BK725" s="33"/>
      <c r="BL725" s="33"/>
      <c r="BM725" s="33"/>
      <c r="BN725" s="33"/>
      <c r="BO725" s="33"/>
      <c r="BP725" s="33"/>
      <c r="BQ725" s="33"/>
      <c r="BR725" s="33"/>
      <c r="BS725" s="33"/>
      <c r="BT725" s="33"/>
      <c r="BU725" s="33"/>
      <c r="BV725" s="33"/>
      <c r="BW725" s="33"/>
      <c r="BX725" s="33"/>
      <c r="BY725" s="33"/>
      <c r="BZ725" s="33"/>
      <c r="CA725" s="33"/>
      <c r="CB725" s="33"/>
      <c r="CC725" s="33"/>
      <c r="CD725" s="33"/>
      <c r="CE725" s="33"/>
      <c r="CF725" s="33"/>
      <c r="CG725" s="33"/>
      <c r="CH725" s="33"/>
      <c r="CI725" s="33"/>
      <c r="CJ725" s="33"/>
      <c r="CK725" s="33"/>
      <c r="CL725" s="33"/>
      <c r="CM725" s="33"/>
      <c r="CN725" s="33"/>
      <c r="CO725" s="33"/>
      <c r="CP725" s="33"/>
    </row>
    <row r="726" spans="1:94" x14ac:dyDescent="0.25">
      <c r="A726" s="84"/>
      <c r="M726" s="46"/>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3"/>
      <c r="BF726" s="33"/>
      <c r="BG726" s="33"/>
      <c r="BH726" s="33"/>
      <c r="BI726" s="33"/>
      <c r="BJ726" s="33"/>
      <c r="BK726" s="33"/>
      <c r="BL726" s="33"/>
      <c r="BM726" s="33"/>
      <c r="BN726" s="33"/>
      <c r="BO726" s="33"/>
      <c r="BP726" s="33"/>
      <c r="BQ726" s="33"/>
      <c r="BR726" s="33"/>
      <c r="BS726" s="33"/>
      <c r="BT726" s="33"/>
      <c r="BU726" s="33"/>
      <c r="BV726" s="33"/>
      <c r="BW726" s="33"/>
      <c r="BX726" s="33"/>
      <c r="BY726" s="33"/>
      <c r="BZ726" s="33"/>
      <c r="CA726" s="33"/>
      <c r="CB726" s="33"/>
      <c r="CC726" s="33"/>
      <c r="CD726" s="33"/>
      <c r="CE726" s="33"/>
      <c r="CF726" s="33"/>
      <c r="CG726" s="33"/>
      <c r="CH726" s="33"/>
      <c r="CI726" s="33"/>
      <c r="CJ726" s="33"/>
      <c r="CK726" s="33"/>
      <c r="CL726" s="33"/>
      <c r="CM726" s="33"/>
      <c r="CN726" s="33"/>
      <c r="CO726" s="33"/>
      <c r="CP726" s="33"/>
    </row>
    <row r="727" spans="1:94" x14ac:dyDescent="0.25">
      <c r="A727" s="84"/>
      <c r="M727" s="46"/>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3"/>
      <c r="BF727" s="33"/>
      <c r="BG727" s="33"/>
      <c r="BH727" s="33"/>
      <c r="BI727" s="33"/>
      <c r="BJ727" s="33"/>
      <c r="BK727" s="33"/>
      <c r="BL727" s="33"/>
      <c r="BM727" s="33"/>
      <c r="BN727" s="33"/>
      <c r="BO727" s="33"/>
      <c r="BP727" s="33"/>
      <c r="BQ727" s="33"/>
      <c r="BR727" s="33"/>
      <c r="BS727" s="33"/>
      <c r="BT727" s="33"/>
      <c r="BU727" s="33"/>
      <c r="BV727" s="33"/>
      <c r="BW727" s="33"/>
      <c r="BX727" s="33"/>
      <c r="BY727" s="33"/>
      <c r="BZ727" s="33"/>
      <c r="CA727" s="33"/>
      <c r="CB727" s="33"/>
      <c r="CC727" s="33"/>
      <c r="CD727" s="33"/>
      <c r="CE727" s="33"/>
      <c r="CF727" s="33"/>
      <c r="CG727" s="33"/>
      <c r="CH727" s="33"/>
      <c r="CI727" s="33"/>
      <c r="CJ727" s="33"/>
      <c r="CK727" s="33"/>
      <c r="CL727" s="33"/>
      <c r="CM727" s="33"/>
      <c r="CN727" s="33"/>
      <c r="CO727" s="33"/>
      <c r="CP727" s="33"/>
    </row>
    <row r="728" spans="1:94" x14ac:dyDescent="0.25">
      <c r="A728" s="84"/>
      <c r="M728" s="46"/>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3"/>
      <c r="BF728" s="33"/>
      <c r="BG728" s="33"/>
      <c r="BH728" s="33"/>
      <c r="BI728" s="33"/>
      <c r="BJ728" s="33"/>
      <c r="BK728" s="33"/>
      <c r="BL728" s="33"/>
      <c r="BM728" s="33"/>
      <c r="BN728" s="33"/>
      <c r="BO728" s="33"/>
      <c r="BP728" s="33"/>
      <c r="BQ728" s="33"/>
      <c r="BR728" s="33"/>
      <c r="BS728" s="33"/>
      <c r="BT728" s="33"/>
      <c r="BU728" s="33"/>
      <c r="BV728" s="33"/>
      <c r="BW728" s="33"/>
      <c r="BX728" s="33"/>
      <c r="BY728" s="33"/>
      <c r="BZ728" s="33"/>
      <c r="CA728" s="33"/>
      <c r="CB728" s="33"/>
      <c r="CC728" s="33"/>
      <c r="CD728" s="33"/>
      <c r="CE728" s="33"/>
      <c r="CF728" s="33"/>
      <c r="CG728" s="33"/>
      <c r="CH728" s="33"/>
      <c r="CI728" s="33"/>
      <c r="CJ728" s="33"/>
      <c r="CK728" s="33"/>
      <c r="CL728" s="33"/>
      <c r="CM728" s="33"/>
      <c r="CN728" s="33"/>
      <c r="CO728" s="33"/>
      <c r="CP728" s="33"/>
    </row>
    <row r="729" spans="1:94" x14ac:dyDescent="0.25">
      <c r="A729" s="84"/>
      <c r="M729" s="46"/>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3"/>
      <c r="BF729" s="33"/>
      <c r="BG729" s="33"/>
      <c r="BH729" s="33"/>
      <c r="BI729" s="33"/>
      <c r="BJ729" s="33"/>
      <c r="BK729" s="33"/>
      <c r="BL729" s="33"/>
      <c r="BM729" s="33"/>
      <c r="BN729" s="33"/>
      <c r="BO729" s="33"/>
      <c r="BP729" s="33"/>
      <c r="BQ729" s="33"/>
      <c r="BR729" s="33"/>
      <c r="BS729" s="33"/>
      <c r="BT729" s="33"/>
      <c r="BU729" s="33"/>
      <c r="BV729" s="33"/>
      <c r="BW729" s="33"/>
      <c r="BX729" s="33"/>
      <c r="BY729" s="33"/>
      <c r="BZ729" s="33"/>
      <c r="CA729" s="33"/>
      <c r="CB729" s="33"/>
      <c r="CC729" s="33"/>
      <c r="CD729" s="33"/>
      <c r="CE729" s="33"/>
      <c r="CF729" s="33"/>
      <c r="CG729" s="33"/>
      <c r="CH729" s="33"/>
      <c r="CI729" s="33"/>
      <c r="CJ729" s="33"/>
      <c r="CK729" s="33"/>
      <c r="CL729" s="33"/>
      <c r="CM729" s="33"/>
      <c r="CN729" s="33"/>
      <c r="CO729" s="33"/>
      <c r="CP729" s="33"/>
    </row>
    <row r="730" spans="1:94" x14ac:dyDescent="0.25">
      <c r="A730" s="84"/>
      <c r="M730" s="46"/>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3"/>
      <c r="BF730" s="33"/>
      <c r="BG730" s="33"/>
      <c r="BH730" s="33"/>
      <c r="BI730" s="33"/>
      <c r="BJ730" s="33"/>
      <c r="BK730" s="33"/>
      <c r="BL730" s="33"/>
      <c r="BM730" s="33"/>
      <c r="BN730" s="33"/>
      <c r="BO730" s="33"/>
      <c r="BP730" s="33"/>
      <c r="BQ730" s="33"/>
      <c r="BR730" s="33"/>
      <c r="BS730" s="33"/>
      <c r="BT730" s="33"/>
      <c r="BU730" s="33"/>
      <c r="BV730" s="33"/>
      <c r="BW730" s="33"/>
      <c r="BX730" s="33"/>
      <c r="BY730" s="33"/>
      <c r="BZ730" s="33"/>
      <c r="CA730" s="33"/>
      <c r="CB730" s="33"/>
      <c r="CC730" s="33"/>
      <c r="CD730" s="33"/>
      <c r="CE730" s="33"/>
      <c r="CF730" s="33"/>
      <c r="CG730" s="33"/>
      <c r="CH730" s="33"/>
      <c r="CI730" s="33"/>
      <c r="CJ730" s="33"/>
      <c r="CK730" s="33"/>
      <c r="CL730" s="33"/>
      <c r="CM730" s="33"/>
      <c r="CN730" s="33"/>
      <c r="CO730" s="33"/>
      <c r="CP730" s="33"/>
    </row>
    <row r="731" spans="1:94" x14ac:dyDescent="0.25">
      <c r="A731" s="84"/>
      <c r="M731" s="46"/>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3"/>
      <c r="BF731" s="33"/>
      <c r="BG731" s="33"/>
      <c r="BH731" s="33"/>
      <c r="BI731" s="33"/>
      <c r="BJ731" s="33"/>
      <c r="BK731" s="33"/>
      <c r="BL731" s="33"/>
      <c r="BM731" s="33"/>
      <c r="BN731" s="33"/>
      <c r="BO731" s="33"/>
      <c r="BP731" s="33"/>
      <c r="BQ731" s="33"/>
      <c r="BR731" s="33"/>
      <c r="BS731" s="33"/>
      <c r="BT731" s="33"/>
      <c r="BU731" s="33"/>
      <c r="BV731" s="33"/>
      <c r="BW731" s="33"/>
      <c r="BX731" s="33"/>
      <c r="BY731" s="33"/>
      <c r="BZ731" s="33"/>
      <c r="CA731" s="33"/>
      <c r="CB731" s="33"/>
      <c r="CC731" s="33"/>
      <c r="CD731" s="33"/>
      <c r="CE731" s="33"/>
      <c r="CF731" s="33"/>
      <c r="CG731" s="33"/>
      <c r="CH731" s="33"/>
      <c r="CI731" s="33"/>
      <c r="CJ731" s="33"/>
      <c r="CK731" s="33"/>
      <c r="CL731" s="33"/>
      <c r="CM731" s="33"/>
      <c r="CN731" s="33"/>
      <c r="CO731" s="33"/>
      <c r="CP731" s="33"/>
    </row>
    <row r="732" spans="1:94" x14ac:dyDescent="0.25">
      <c r="A732" s="84"/>
      <c r="M732" s="46"/>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3"/>
      <c r="BF732" s="33"/>
      <c r="BG732" s="33"/>
      <c r="BH732" s="33"/>
      <c r="BI732" s="33"/>
      <c r="BJ732" s="33"/>
      <c r="BK732" s="33"/>
      <c r="BL732" s="33"/>
      <c r="BM732" s="33"/>
      <c r="BN732" s="33"/>
      <c r="BO732" s="33"/>
      <c r="BP732" s="33"/>
      <c r="BQ732" s="33"/>
      <c r="BR732" s="33"/>
      <c r="BS732" s="33"/>
      <c r="BT732" s="33"/>
      <c r="BU732" s="33"/>
      <c r="BV732" s="33"/>
      <c r="BW732" s="33"/>
      <c r="BX732" s="33"/>
      <c r="BY732" s="33"/>
      <c r="BZ732" s="33"/>
      <c r="CA732" s="33"/>
      <c r="CB732" s="33"/>
      <c r="CC732" s="33"/>
      <c r="CD732" s="33"/>
      <c r="CE732" s="33"/>
      <c r="CF732" s="33"/>
      <c r="CG732" s="33"/>
      <c r="CH732" s="33"/>
      <c r="CI732" s="33"/>
      <c r="CJ732" s="33"/>
      <c r="CK732" s="33"/>
      <c r="CL732" s="33"/>
      <c r="CM732" s="33"/>
      <c r="CN732" s="33"/>
      <c r="CO732" s="33"/>
      <c r="CP732" s="33"/>
    </row>
    <row r="733" spans="1:94" x14ac:dyDescent="0.25">
      <c r="A733" s="84"/>
      <c r="M733" s="46"/>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3"/>
      <c r="BF733" s="33"/>
      <c r="BG733" s="33"/>
      <c r="BH733" s="33"/>
      <c r="BI733" s="33"/>
      <c r="BJ733" s="33"/>
      <c r="BK733" s="33"/>
      <c r="BL733" s="33"/>
      <c r="BM733" s="33"/>
      <c r="BN733" s="33"/>
      <c r="BO733" s="33"/>
      <c r="BP733" s="33"/>
      <c r="BQ733" s="33"/>
      <c r="BR733" s="33"/>
      <c r="BS733" s="33"/>
      <c r="BT733" s="33"/>
      <c r="BU733" s="33"/>
      <c r="BV733" s="33"/>
      <c r="BW733" s="33"/>
      <c r="BX733" s="33"/>
      <c r="BY733" s="33"/>
      <c r="BZ733" s="33"/>
      <c r="CA733" s="33"/>
      <c r="CB733" s="33"/>
      <c r="CC733" s="33"/>
      <c r="CD733" s="33"/>
      <c r="CE733" s="33"/>
      <c r="CF733" s="33"/>
      <c r="CG733" s="33"/>
      <c r="CH733" s="33"/>
      <c r="CI733" s="33"/>
      <c r="CJ733" s="33"/>
      <c r="CK733" s="33"/>
      <c r="CL733" s="33"/>
      <c r="CM733" s="33"/>
      <c r="CN733" s="33"/>
      <c r="CO733" s="33"/>
      <c r="CP733" s="33"/>
    </row>
    <row r="734" spans="1:94" x14ac:dyDescent="0.25">
      <c r="A734" s="84"/>
      <c r="M734" s="46"/>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3"/>
      <c r="BF734" s="33"/>
      <c r="BG734" s="33"/>
      <c r="BH734" s="33"/>
      <c r="BI734" s="33"/>
      <c r="BJ734" s="33"/>
      <c r="BK734" s="33"/>
      <c r="BL734" s="33"/>
      <c r="BM734" s="33"/>
      <c r="BN734" s="33"/>
      <c r="BO734" s="33"/>
      <c r="BP734" s="33"/>
      <c r="BQ734" s="33"/>
      <c r="BR734" s="33"/>
      <c r="BS734" s="33"/>
      <c r="BT734" s="33"/>
      <c r="BU734" s="33"/>
      <c r="BV734" s="33"/>
      <c r="BW734" s="33"/>
      <c r="BX734" s="33"/>
      <c r="BY734" s="33"/>
      <c r="BZ734" s="33"/>
      <c r="CA734" s="33"/>
      <c r="CB734" s="33"/>
      <c r="CC734" s="33"/>
      <c r="CD734" s="33"/>
      <c r="CE734" s="33"/>
      <c r="CF734" s="33"/>
      <c r="CG734" s="33"/>
      <c r="CH734" s="33"/>
      <c r="CI734" s="33"/>
      <c r="CJ734" s="33"/>
      <c r="CK734" s="33"/>
      <c r="CL734" s="33"/>
      <c r="CM734" s="33"/>
      <c r="CN734" s="33"/>
      <c r="CO734" s="33"/>
      <c r="CP734" s="33"/>
    </row>
    <row r="735" spans="1:94" x14ac:dyDescent="0.25">
      <c r="A735" s="84"/>
      <c r="M735" s="46"/>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3"/>
      <c r="BF735" s="33"/>
      <c r="BG735" s="33"/>
      <c r="BH735" s="33"/>
      <c r="BI735" s="33"/>
      <c r="BJ735" s="33"/>
      <c r="BK735" s="33"/>
      <c r="BL735" s="33"/>
      <c r="BM735" s="33"/>
      <c r="BN735" s="33"/>
      <c r="BO735" s="33"/>
      <c r="BP735" s="33"/>
      <c r="BQ735" s="33"/>
      <c r="BR735" s="33"/>
      <c r="BS735" s="33"/>
      <c r="BT735" s="33"/>
      <c r="BU735" s="33"/>
      <c r="BV735" s="33"/>
      <c r="BW735" s="33"/>
      <c r="BX735" s="33"/>
      <c r="BY735" s="33"/>
      <c r="BZ735" s="33"/>
      <c r="CA735" s="33"/>
      <c r="CB735" s="33"/>
      <c r="CC735" s="33"/>
      <c r="CD735" s="33"/>
      <c r="CE735" s="33"/>
      <c r="CF735" s="33"/>
      <c r="CG735" s="33"/>
      <c r="CH735" s="33"/>
      <c r="CI735" s="33"/>
      <c r="CJ735" s="33"/>
      <c r="CK735" s="33"/>
      <c r="CL735" s="33"/>
      <c r="CM735" s="33"/>
      <c r="CN735" s="33"/>
      <c r="CO735" s="33"/>
      <c r="CP735" s="33"/>
    </row>
    <row r="736" spans="1:94" x14ac:dyDescent="0.25">
      <c r="A736" s="84"/>
      <c r="M736" s="46"/>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3"/>
      <c r="BF736" s="33"/>
      <c r="BG736" s="33"/>
      <c r="BH736" s="33"/>
      <c r="BI736" s="33"/>
      <c r="BJ736" s="33"/>
      <c r="BK736" s="33"/>
      <c r="BL736" s="33"/>
      <c r="BM736" s="33"/>
      <c r="BN736" s="33"/>
      <c r="BO736" s="33"/>
      <c r="BP736" s="33"/>
      <c r="BQ736" s="33"/>
      <c r="BR736" s="33"/>
      <c r="BS736" s="33"/>
      <c r="BT736" s="33"/>
      <c r="BU736" s="33"/>
      <c r="BV736" s="33"/>
      <c r="BW736" s="33"/>
      <c r="BX736" s="33"/>
      <c r="BY736" s="33"/>
      <c r="BZ736" s="33"/>
      <c r="CA736" s="33"/>
      <c r="CB736" s="33"/>
      <c r="CC736" s="33"/>
      <c r="CD736" s="33"/>
      <c r="CE736" s="33"/>
      <c r="CF736" s="33"/>
      <c r="CG736" s="33"/>
      <c r="CH736" s="33"/>
      <c r="CI736" s="33"/>
      <c r="CJ736" s="33"/>
      <c r="CK736" s="33"/>
      <c r="CL736" s="33"/>
      <c r="CM736" s="33"/>
      <c r="CN736" s="33"/>
      <c r="CO736" s="33"/>
      <c r="CP736" s="33"/>
    </row>
    <row r="737" spans="1:94" x14ac:dyDescent="0.25">
      <c r="A737" s="84"/>
      <c r="M737" s="46"/>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3"/>
      <c r="BF737" s="33"/>
      <c r="BG737" s="33"/>
      <c r="BH737" s="33"/>
      <c r="BI737" s="33"/>
      <c r="BJ737" s="33"/>
      <c r="BK737" s="33"/>
      <c r="BL737" s="33"/>
      <c r="BM737" s="33"/>
      <c r="BN737" s="33"/>
      <c r="BO737" s="33"/>
      <c r="BP737" s="33"/>
      <c r="BQ737" s="33"/>
      <c r="BR737" s="33"/>
      <c r="BS737" s="33"/>
      <c r="BT737" s="33"/>
      <c r="BU737" s="33"/>
      <c r="BV737" s="33"/>
      <c r="BW737" s="33"/>
      <c r="BX737" s="33"/>
      <c r="BY737" s="33"/>
      <c r="BZ737" s="33"/>
      <c r="CA737" s="33"/>
      <c r="CB737" s="33"/>
      <c r="CC737" s="33"/>
      <c r="CD737" s="33"/>
      <c r="CE737" s="33"/>
      <c r="CF737" s="33"/>
      <c r="CG737" s="33"/>
      <c r="CH737" s="33"/>
      <c r="CI737" s="33"/>
      <c r="CJ737" s="33"/>
      <c r="CK737" s="33"/>
      <c r="CL737" s="33"/>
      <c r="CM737" s="33"/>
      <c r="CN737" s="33"/>
      <c r="CO737" s="33"/>
      <c r="CP737" s="33"/>
    </row>
    <row r="738" spans="1:94" x14ac:dyDescent="0.25">
      <c r="A738" s="84"/>
      <c r="M738" s="46"/>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3"/>
      <c r="BF738" s="33"/>
      <c r="BG738" s="33"/>
      <c r="BH738" s="33"/>
      <c r="BI738" s="33"/>
      <c r="BJ738" s="33"/>
      <c r="BK738" s="33"/>
      <c r="BL738" s="33"/>
      <c r="BM738" s="33"/>
      <c r="BN738" s="33"/>
      <c r="BO738" s="33"/>
      <c r="BP738" s="33"/>
      <c r="BQ738" s="33"/>
      <c r="BR738" s="33"/>
      <c r="BS738" s="33"/>
      <c r="BT738" s="33"/>
      <c r="BU738" s="33"/>
      <c r="BV738" s="33"/>
      <c r="BW738" s="33"/>
      <c r="BX738" s="33"/>
      <c r="BY738" s="33"/>
      <c r="BZ738" s="33"/>
      <c r="CA738" s="33"/>
      <c r="CB738" s="33"/>
      <c r="CC738" s="33"/>
      <c r="CD738" s="33"/>
      <c r="CE738" s="33"/>
      <c r="CF738" s="33"/>
      <c r="CG738" s="33"/>
      <c r="CH738" s="33"/>
      <c r="CI738" s="33"/>
      <c r="CJ738" s="33"/>
      <c r="CK738" s="33"/>
      <c r="CL738" s="33"/>
      <c r="CM738" s="33"/>
      <c r="CN738" s="33"/>
      <c r="CO738" s="33"/>
      <c r="CP738" s="33"/>
    </row>
    <row r="739" spans="1:94" x14ac:dyDescent="0.25">
      <c r="A739" s="84"/>
      <c r="M739" s="46"/>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3"/>
      <c r="BF739" s="33"/>
      <c r="BG739" s="33"/>
      <c r="BH739" s="33"/>
      <c r="BI739" s="33"/>
      <c r="BJ739" s="33"/>
      <c r="BK739" s="33"/>
      <c r="BL739" s="33"/>
      <c r="BM739" s="33"/>
      <c r="BN739" s="33"/>
      <c r="BO739" s="33"/>
      <c r="BP739" s="33"/>
      <c r="BQ739" s="33"/>
      <c r="BR739" s="33"/>
      <c r="BS739" s="33"/>
      <c r="BT739" s="33"/>
      <c r="BU739" s="33"/>
      <c r="BV739" s="33"/>
      <c r="BW739" s="33"/>
      <c r="BX739" s="33"/>
      <c r="BY739" s="33"/>
      <c r="BZ739" s="33"/>
      <c r="CA739" s="33"/>
      <c r="CB739" s="33"/>
      <c r="CC739" s="33"/>
      <c r="CD739" s="33"/>
      <c r="CE739" s="33"/>
      <c r="CF739" s="33"/>
      <c r="CG739" s="33"/>
      <c r="CH739" s="33"/>
      <c r="CI739" s="33"/>
      <c r="CJ739" s="33"/>
      <c r="CK739" s="33"/>
      <c r="CL739" s="33"/>
      <c r="CM739" s="33"/>
      <c r="CN739" s="33"/>
      <c r="CO739" s="33"/>
      <c r="CP739" s="33"/>
    </row>
    <row r="740" spans="1:94" x14ac:dyDescent="0.25">
      <c r="A740" s="84"/>
      <c r="M740" s="46"/>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3"/>
      <c r="BF740" s="33"/>
      <c r="BG740" s="33"/>
      <c r="BH740" s="33"/>
      <c r="BI740" s="33"/>
      <c r="BJ740" s="33"/>
      <c r="BK740" s="33"/>
      <c r="BL740" s="33"/>
      <c r="BM740" s="33"/>
      <c r="BN740" s="33"/>
      <c r="BO740" s="33"/>
      <c r="BP740" s="33"/>
      <c r="BQ740" s="33"/>
      <c r="BR740" s="33"/>
      <c r="BS740" s="33"/>
      <c r="BT740" s="33"/>
      <c r="BU740" s="33"/>
      <c r="BV740" s="33"/>
      <c r="BW740" s="33"/>
      <c r="BX740" s="33"/>
      <c r="BY740" s="33"/>
      <c r="BZ740" s="33"/>
      <c r="CA740" s="33"/>
      <c r="CB740" s="33"/>
      <c r="CC740" s="33"/>
      <c r="CD740" s="33"/>
      <c r="CE740" s="33"/>
      <c r="CF740" s="33"/>
      <c r="CG740" s="33"/>
      <c r="CH740" s="33"/>
      <c r="CI740" s="33"/>
      <c r="CJ740" s="33"/>
      <c r="CK740" s="33"/>
      <c r="CL740" s="33"/>
      <c r="CM740" s="33"/>
      <c r="CN740" s="33"/>
      <c r="CO740" s="33"/>
      <c r="CP740" s="33"/>
    </row>
    <row r="741" spans="1:94" x14ac:dyDescent="0.25">
      <c r="A741" s="84"/>
      <c r="M741" s="46"/>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3"/>
      <c r="BF741" s="33"/>
      <c r="BG741" s="33"/>
      <c r="BH741" s="33"/>
      <c r="BI741" s="33"/>
      <c r="BJ741" s="33"/>
      <c r="BK741" s="33"/>
      <c r="BL741" s="33"/>
      <c r="BM741" s="33"/>
      <c r="BN741" s="33"/>
      <c r="BO741" s="33"/>
      <c r="BP741" s="33"/>
      <c r="BQ741" s="33"/>
      <c r="BR741" s="33"/>
      <c r="BS741" s="33"/>
      <c r="BT741" s="33"/>
      <c r="BU741" s="33"/>
      <c r="BV741" s="33"/>
      <c r="BW741" s="33"/>
      <c r="BX741" s="33"/>
      <c r="BY741" s="33"/>
      <c r="BZ741" s="33"/>
      <c r="CA741" s="33"/>
      <c r="CB741" s="33"/>
      <c r="CC741" s="33"/>
      <c r="CD741" s="33"/>
      <c r="CE741" s="33"/>
      <c r="CF741" s="33"/>
      <c r="CG741" s="33"/>
      <c r="CH741" s="33"/>
      <c r="CI741" s="33"/>
      <c r="CJ741" s="33"/>
      <c r="CK741" s="33"/>
      <c r="CL741" s="33"/>
      <c r="CM741" s="33"/>
      <c r="CN741" s="33"/>
      <c r="CO741" s="33"/>
      <c r="CP741" s="33"/>
    </row>
    <row r="742" spans="1:94" x14ac:dyDescent="0.25">
      <c r="A742" s="84"/>
      <c r="M742" s="46"/>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3"/>
      <c r="BF742" s="33"/>
      <c r="BG742" s="33"/>
      <c r="BH742" s="33"/>
      <c r="BI742" s="33"/>
      <c r="BJ742" s="33"/>
      <c r="BK742" s="33"/>
      <c r="BL742" s="33"/>
      <c r="BM742" s="33"/>
      <c r="BN742" s="33"/>
      <c r="BO742" s="33"/>
      <c r="BP742" s="33"/>
      <c r="BQ742" s="33"/>
      <c r="BR742" s="33"/>
      <c r="BS742" s="33"/>
      <c r="BT742" s="33"/>
      <c r="BU742" s="33"/>
      <c r="BV742" s="33"/>
      <c r="BW742" s="33"/>
      <c r="BX742" s="33"/>
      <c r="BY742" s="33"/>
      <c r="BZ742" s="33"/>
      <c r="CA742" s="33"/>
      <c r="CB742" s="33"/>
      <c r="CC742" s="33"/>
      <c r="CD742" s="33"/>
      <c r="CE742" s="33"/>
      <c r="CF742" s="33"/>
      <c r="CG742" s="33"/>
      <c r="CH742" s="33"/>
      <c r="CI742" s="33"/>
      <c r="CJ742" s="33"/>
      <c r="CK742" s="33"/>
      <c r="CL742" s="33"/>
      <c r="CM742" s="33"/>
      <c r="CN742" s="33"/>
      <c r="CO742" s="33"/>
      <c r="CP742" s="33"/>
    </row>
    <row r="743" spans="1:94" x14ac:dyDescent="0.25">
      <c r="A743" s="84"/>
      <c r="M743" s="46"/>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3"/>
      <c r="BF743" s="33"/>
      <c r="BG743" s="33"/>
      <c r="BH743" s="33"/>
      <c r="BI743" s="33"/>
      <c r="BJ743" s="33"/>
      <c r="BK743" s="33"/>
      <c r="BL743" s="33"/>
      <c r="BM743" s="33"/>
      <c r="BN743" s="33"/>
      <c r="BO743" s="33"/>
      <c r="BP743" s="33"/>
      <c r="BQ743" s="33"/>
      <c r="BR743" s="33"/>
      <c r="BS743" s="33"/>
      <c r="BT743" s="33"/>
      <c r="BU743" s="33"/>
      <c r="BV743" s="33"/>
      <c r="BW743" s="33"/>
      <c r="BX743" s="33"/>
      <c r="BY743" s="33"/>
      <c r="BZ743" s="33"/>
      <c r="CA743" s="33"/>
      <c r="CB743" s="33"/>
      <c r="CC743" s="33"/>
      <c r="CD743" s="33"/>
      <c r="CE743" s="33"/>
      <c r="CF743" s="33"/>
      <c r="CG743" s="33"/>
      <c r="CH743" s="33"/>
      <c r="CI743" s="33"/>
      <c r="CJ743" s="33"/>
      <c r="CK743" s="33"/>
      <c r="CL743" s="33"/>
      <c r="CM743" s="33"/>
      <c r="CN743" s="33"/>
      <c r="CO743" s="33"/>
      <c r="CP743" s="33"/>
    </row>
    <row r="744" spans="1:94" x14ac:dyDescent="0.25">
      <c r="A744" s="84"/>
      <c r="M744" s="46"/>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3"/>
      <c r="BF744" s="33"/>
      <c r="BG744" s="33"/>
      <c r="BH744" s="33"/>
      <c r="BI744" s="33"/>
      <c r="BJ744" s="33"/>
      <c r="BK744" s="33"/>
      <c r="BL744" s="33"/>
      <c r="BM744" s="33"/>
      <c r="BN744" s="33"/>
      <c r="BO744" s="33"/>
      <c r="BP744" s="33"/>
      <c r="BQ744" s="33"/>
      <c r="BR744" s="33"/>
      <c r="BS744" s="33"/>
      <c r="BT744" s="33"/>
      <c r="BU744" s="33"/>
      <c r="BV744" s="33"/>
      <c r="BW744" s="33"/>
      <c r="BX744" s="33"/>
      <c r="BY744" s="33"/>
      <c r="BZ744" s="33"/>
      <c r="CA744" s="33"/>
      <c r="CB744" s="33"/>
      <c r="CC744" s="33"/>
      <c r="CD744" s="33"/>
      <c r="CE744" s="33"/>
      <c r="CF744" s="33"/>
      <c r="CG744" s="33"/>
      <c r="CH744" s="33"/>
      <c r="CI744" s="33"/>
      <c r="CJ744" s="33"/>
      <c r="CK744" s="33"/>
      <c r="CL744" s="33"/>
      <c r="CM744" s="33"/>
      <c r="CN744" s="33"/>
      <c r="CO744" s="33"/>
      <c r="CP744" s="33"/>
    </row>
    <row r="745" spans="1:94" x14ac:dyDescent="0.25">
      <c r="A745" s="84"/>
      <c r="M745" s="46"/>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3"/>
      <c r="BF745" s="33"/>
      <c r="BG745" s="33"/>
      <c r="BH745" s="33"/>
      <c r="BI745" s="33"/>
      <c r="BJ745" s="33"/>
      <c r="BK745" s="33"/>
      <c r="BL745" s="33"/>
      <c r="BM745" s="33"/>
      <c r="BN745" s="33"/>
      <c r="BO745" s="33"/>
      <c r="BP745" s="33"/>
      <c r="BQ745" s="33"/>
      <c r="BR745" s="33"/>
      <c r="BS745" s="33"/>
      <c r="BT745" s="33"/>
      <c r="BU745" s="33"/>
      <c r="BV745" s="33"/>
      <c r="BW745" s="33"/>
      <c r="BX745" s="33"/>
      <c r="BY745" s="33"/>
      <c r="BZ745" s="33"/>
      <c r="CA745" s="33"/>
      <c r="CB745" s="33"/>
      <c r="CC745" s="33"/>
      <c r="CD745" s="33"/>
      <c r="CE745" s="33"/>
      <c r="CF745" s="33"/>
      <c r="CG745" s="33"/>
      <c r="CH745" s="33"/>
      <c r="CI745" s="33"/>
      <c r="CJ745" s="33"/>
      <c r="CK745" s="33"/>
      <c r="CL745" s="33"/>
      <c r="CM745" s="33"/>
      <c r="CN745" s="33"/>
      <c r="CO745" s="33"/>
      <c r="CP745" s="33"/>
    </row>
    <row r="746" spans="1:94" x14ac:dyDescent="0.25">
      <c r="A746" s="84"/>
      <c r="M746" s="46"/>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3"/>
      <c r="BF746" s="33"/>
      <c r="BG746" s="33"/>
      <c r="BH746" s="33"/>
      <c r="BI746" s="33"/>
      <c r="BJ746" s="33"/>
      <c r="BK746" s="33"/>
      <c r="BL746" s="33"/>
      <c r="BM746" s="33"/>
      <c r="BN746" s="33"/>
      <c r="BO746" s="33"/>
      <c r="BP746" s="33"/>
      <c r="BQ746" s="33"/>
      <c r="BR746" s="33"/>
      <c r="BS746" s="33"/>
      <c r="BT746" s="33"/>
      <c r="BU746" s="33"/>
      <c r="BV746" s="33"/>
      <c r="BW746" s="33"/>
      <c r="BX746" s="33"/>
      <c r="BY746" s="33"/>
      <c r="BZ746" s="33"/>
      <c r="CA746" s="33"/>
      <c r="CB746" s="33"/>
      <c r="CC746" s="33"/>
      <c r="CD746" s="33"/>
      <c r="CE746" s="33"/>
      <c r="CF746" s="33"/>
      <c r="CG746" s="33"/>
      <c r="CH746" s="33"/>
      <c r="CI746" s="33"/>
      <c r="CJ746" s="33"/>
      <c r="CK746" s="33"/>
      <c r="CL746" s="33"/>
      <c r="CM746" s="33"/>
      <c r="CN746" s="33"/>
      <c r="CO746" s="33"/>
      <c r="CP746" s="33"/>
    </row>
    <row r="747" spans="1:94" x14ac:dyDescent="0.25">
      <c r="A747" s="84"/>
      <c r="M747" s="46"/>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3"/>
      <c r="BF747" s="33"/>
      <c r="BG747" s="33"/>
      <c r="BH747" s="33"/>
      <c r="BI747" s="33"/>
      <c r="BJ747" s="33"/>
      <c r="BK747" s="33"/>
      <c r="BL747" s="33"/>
      <c r="BM747" s="33"/>
      <c r="BN747" s="33"/>
      <c r="BO747" s="33"/>
      <c r="BP747" s="33"/>
      <c r="BQ747" s="33"/>
      <c r="BR747" s="33"/>
      <c r="BS747" s="33"/>
      <c r="BT747" s="33"/>
      <c r="BU747" s="33"/>
      <c r="BV747" s="33"/>
      <c r="BW747" s="33"/>
      <c r="BX747" s="33"/>
      <c r="BY747" s="33"/>
      <c r="BZ747" s="33"/>
      <c r="CA747" s="33"/>
      <c r="CB747" s="33"/>
      <c r="CC747" s="33"/>
      <c r="CD747" s="33"/>
      <c r="CE747" s="33"/>
      <c r="CF747" s="33"/>
      <c r="CG747" s="33"/>
      <c r="CH747" s="33"/>
      <c r="CI747" s="33"/>
      <c r="CJ747" s="33"/>
      <c r="CK747" s="33"/>
      <c r="CL747" s="33"/>
      <c r="CM747" s="33"/>
      <c r="CN747" s="33"/>
      <c r="CO747" s="33"/>
      <c r="CP747" s="33"/>
    </row>
    <row r="748" spans="1:94" x14ac:dyDescent="0.25">
      <c r="A748" s="84"/>
      <c r="M748" s="46"/>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3"/>
      <c r="BF748" s="33"/>
      <c r="BG748" s="33"/>
      <c r="BH748" s="33"/>
      <c r="BI748" s="33"/>
      <c r="BJ748" s="33"/>
      <c r="BK748" s="33"/>
      <c r="BL748" s="33"/>
      <c r="BM748" s="33"/>
      <c r="BN748" s="33"/>
      <c r="BO748" s="33"/>
      <c r="BP748" s="33"/>
      <c r="BQ748" s="33"/>
      <c r="BR748" s="33"/>
      <c r="BS748" s="33"/>
      <c r="BT748" s="33"/>
      <c r="BU748" s="33"/>
      <c r="BV748" s="33"/>
      <c r="BW748" s="33"/>
      <c r="BX748" s="33"/>
      <c r="BY748" s="33"/>
      <c r="BZ748" s="33"/>
      <c r="CA748" s="33"/>
      <c r="CB748" s="33"/>
      <c r="CC748" s="33"/>
      <c r="CD748" s="33"/>
      <c r="CE748" s="33"/>
      <c r="CF748" s="33"/>
      <c r="CG748" s="33"/>
      <c r="CH748" s="33"/>
      <c r="CI748" s="33"/>
      <c r="CJ748" s="33"/>
      <c r="CK748" s="33"/>
      <c r="CL748" s="33"/>
      <c r="CM748" s="33"/>
      <c r="CN748" s="33"/>
      <c r="CO748" s="33"/>
      <c r="CP748" s="33"/>
    </row>
    <row r="749" spans="1:94" x14ac:dyDescent="0.25">
      <c r="A749" s="84"/>
      <c r="M749" s="46"/>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3"/>
      <c r="BF749" s="33"/>
      <c r="BG749" s="33"/>
      <c r="BH749" s="33"/>
      <c r="BI749" s="33"/>
      <c r="BJ749" s="33"/>
      <c r="BK749" s="33"/>
      <c r="BL749" s="33"/>
      <c r="BM749" s="33"/>
      <c r="BN749" s="33"/>
      <c r="BO749" s="33"/>
      <c r="BP749" s="33"/>
      <c r="BQ749" s="33"/>
      <c r="BR749" s="33"/>
      <c r="BS749" s="33"/>
      <c r="BT749" s="33"/>
      <c r="BU749" s="33"/>
      <c r="BV749" s="33"/>
      <c r="BW749" s="33"/>
      <c r="BX749" s="33"/>
      <c r="BY749" s="33"/>
      <c r="BZ749" s="33"/>
      <c r="CA749" s="33"/>
      <c r="CB749" s="33"/>
      <c r="CC749" s="33"/>
      <c r="CD749" s="33"/>
      <c r="CE749" s="33"/>
      <c r="CF749" s="33"/>
      <c r="CG749" s="33"/>
      <c r="CH749" s="33"/>
      <c r="CI749" s="33"/>
      <c r="CJ749" s="33"/>
      <c r="CK749" s="33"/>
      <c r="CL749" s="33"/>
      <c r="CM749" s="33"/>
      <c r="CN749" s="33"/>
      <c r="CO749" s="33"/>
      <c r="CP749" s="33"/>
    </row>
    <row r="750" spans="1:94" x14ac:dyDescent="0.25">
      <c r="A750" s="84"/>
      <c r="M750" s="46"/>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3"/>
      <c r="BF750" s="33"/>
      <c r="BG750" s="33"/>
      <c r="BH750" s="33"/>
      <c r="BI750" s="33"/>
      <c r="BJ750" s="33"/>
      <c r="BK750" s="33"/>
      <c r="BL750" s="33"/>
      <c r="BM750" s="33"/>
      <c r="BN750" s="33"/>
      <c r="BO750" s="33"/>
      <c r="BP750" s="33"/>
      <c r="BQ750" s="33"/>
      <c r="BR750" s="33"/>
      <c r="BS750" s="33"/>
      <c r="BT750" s="33"/>
      <c r="BU750" s="33"/>
      <c r="BV750" s="33"/>
      <c r="BW750" s="33"/>
      <c r="BX750" s="33"/>
      <c r="BY750" s="33"/>
      <c r="BZ750" s="33"/>
      <c r="CA750" s="33"/>
      <c r="CB750" s="33"/>
      <c r="CC750" s="33"/>
      <c r="CD750" s="33"/>
      <c r="CE750" s="33"/>
      <c r="CF750" s="33"/>
      <c r="CG750" s="33"/>
      <c r="CH750" s="33"/>
      <c r="CI750" s="33"/>
      <c r="CJ750" s="33"/>
      <c r="CK750" s="33"/>
      <c r="CL750" s="33"/>
      <c r="CM750" s="33"/>
      <c r="CN750" s="33"/>
      <c r="CO750" s="33"/>
      <c r="CP750" s="33"/>
    </row>
    <row r="751" spans="1:94" x14ac:dyDescent="0.25">
      <c r="A751" s="84"/>
      <c r="M751" s="46"/>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3"/>
      <c r="BF751" s="33"/>
      <c r="BG751" s="33"/>
      <c r="BH751" s="33"/>
      <c r="BI751" s="33"/>
      <c r="BJ751" s="33"/>
      <c r="BK751" s="33"/>
      <c r="BL751" s="33"/>
      <c r="BM751" s="33"/>
      <c r="BN751" s="33"/>
      <c r="BO751" s="33"/>
      <c r="BP751" s="33"/>
      <c r="BQ751" s="33"/>
      <c r="BR751" s="33"/>
      <c r="BS751" s="33"/>
      <c r="BT751" s="33"/>
      <c r="BU751" s="33"/>
      <c r="BV751" s="33"/>
      <c r="BW751" s="33"/>
      <c r="BX751" s="33"/>
      <c r="BY751" s="33"/>
      <c r="BZ751" s="33"/>
      <c r="CA751" s="33"/>
      <c r="CB751" s="33"/>
      <c r="CC751" s="33"/>
      <c r="CD751" s="33"/>
      <c r="CE751" s="33"/>
      <c r="CF751" s="33"/>
      <c r="CG751" s="33"/>
      <c r="CH751" s="33"/>
      <c r="CI751" s="33"/>
      <c r="CJ751" s="33"/>
      <c r="CK751" s="33"/>
      <c r="CL751" s="33"/>
      <c r="CM751" s="33"/>
      <c r="CN751" s="33"/>
      <c r="CO751" s="33"/>
      <c r="CP751" s="33"/>
    </row>
    <row r="752" spans="1:94" x14ac:dyDescent="0.25">
      <c r="A752" s="84"/>
      <c r="M752" s="46"/>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3"/>
      <c r="BF752" s="33"/>
      <c r="BG752" s="33"/>
      <c r="BH752" s="33"/>
      <c r="BI752" s="33"/>
      <c r="BJ752" s="33"/>
      <c r="BK752" s="33"/>
      <c r="BL752" s="33"/>
      <c r="BM752" s="33"/>
      <c r="BN752" s="33"/>
      <c r="BO752" s="33"/>
      <c r="BP752" s="33"/>
      <c r="BQ752" s="33"/>
      <c r="BR752" s="33"/>
      <c r="BS752" s="33"/>
      <c r="BT752" s="33"/>
      <c r="BU752" s="33"/>
      <c r="BV752" s="33"/>
      <c r="BW752" s="33"/>
      <c r="BX752" s="33"/>
      <c r="BY752" s="33"/>
      <c r="BZ752" s="33"/>
      <c r="CA752" s="33"/>
      <c r="CB752" s="33"/>
      <c r="CC752" s="33"/>
      <c r="CD752" s="33"/>
      <c r="CE752" s="33"/>
      <c r="CF752" s="33"/>
      <c r="CG752" s="33"/>
      <c r="CH752" s="33"/>
      <c r="CI752" s="33"/>
      <c r="CJ752" s="33"/>
      <c r="CK752" s="33"/>
      <c r="CL752" s="33"/>
      <c r="CM752" s="33"/>
      <c r="CN752" s="33"/>
      <c r="CO752" s="33"/>
      <c r="CP752" s="33"/>
    </row>
    <row r="753" spans="1:1" x14ac:dyDescent="0.25">
      <c r="A753" s="84"/>
    </row>
    <row r="754" spans="1:1" x14ac:dyDescent="0.25">
      <c r="A754" s="84"/>
    </row>
    <row r="755" spans="1:1" x14ac:dyDescent="0.25">
      <c r="A755" s="84"/>
    </row>
    <row r="756" spans="1:1" x14ac:dyDescent="0.25">
      <c r="A756" s="84"/>
    </row>
    <row r="757" spans="1:1" x14ac:dyDescent="0.25">
      <c r="A757" s="84"/>
    </row>
    <row r="758" spans="1:1" x14ac:dyDescent="0.25">
      <c r="A758" s="84"/>
    </row>
    <row r="759" spans="1:1" x14ac:dyDescent="0.25">
      <c r="A759" s="84"/>
    </row>
    <row r="760" spans="1:1" x14ac:dyDescent="0.25">
      <c r="A760" s="84"/>
    </row>
  </sheetData>
  <autoFilter ref="A2:M378"/>
  <customSheetViews>
    <customSheetView guid="{6E3CD149-83E9-452E-838F-F088B52145DB}" topLeftCell="A146">
      <selection activeCell="C150" sqref="C150"/>
      <pageMargins left="0.74803149606299213" right="0.74803149606299213" top="0.78740157480314965" bottom="0.59055118110236227" header="0.51181102362204722" footer="0.51181102362204722"/>
      <pageSetup paperSize="9" scale="90" orientation="landscape" r:id="rId1"/>
      <headerFooter alignWithMargins="0">
        <oddHeader>&amp;L&amp;"Arial,Vet"&amp;12GUIDE POUR LE CONTROLE DE QUALITE 2010 (Contrôle du dossier)</oddHeader>
        <oddFooter>&amp;L&amp;8Traduction FB/ 22 octobre 2010&amp;R&amp;P/&amp;N</oddFooter>
      </headerFooter>
    </customSheetView>
  </customSheetViews>
  <mergeCells count="2">
    <mergeCell ref="A1:K1"/>
    <mergeCell ref="A203:E203"/>
  </mergeCells>
  <phoneticPr fontId="3" type="noConversion"/>
  <conditionalFormatting sqref="A209:F224">
    <cfRule type="expression" dxfId="233" priority="120">
      <formula>$C$209="N/A"</formula>
    </cfRule>
  </conditionalFormatting>
  <conditionalFormatting sqref="A226:F231">
    <cfRule type="expression" dxfId="232" priority="119">
      <formula>$C$226="N/A"</formula>
    </cfRule>
  </conditionalFormatting>
  <conditionalFormatting sqref="A246:F251">
    <cfRule type="expression" dxfId="231" priority="116">
      <formula>$C$246="N/A"</formula>
    </cfRule>
  </conditionalFormatting>
  <conditionalFormatting sqref="A253:F258">
    <cfRule type="expression" dxfId="230" priority="113">
      <formula>$C$253="N/A"</formula>
    </cfRule>
  </conditionalFormatting>
  <conditionalFormatting sqref="A261:C269">
    <cfRule type="expression" dxfId="229" priority="112">
      <formula>$C$261="N/A"</formula>
    </cfRule>
  </conditionalFormatting>
  <conditionalFormatting sqref="A271:F278">
    <cfRule type="expression" dxfId="228" priority="111">
      <formula>$C$271="N/A"</formula>
    </cfRule>
  </conditionalFormatting>
  <conditionalFormatting sqref="A280:F281">
    <cfRule type="expression" dxfId="227" priority="109">
      <formula>$C$280="N/A"</formula>
    </cfRule>
  </conditionalFormatting>
  <conditionalFormatting sqref="A283:F287">
    <cfRule type="expression" dxfId="226" priority="108">
      <formula>$C$283="N/A"</formula>
    </cfRule>
  </conditionalFormatting>
  <conditionalFormatting sqref="A289:F295">
    <cfRule type="expression" dxfId="225" priority="107">
      <formula>$C$289="N/A"</formula>
    </cfRule>
  </conditionalFormatting>
  <conditionalFormatting sqref="A353:F356">
    <cfRule type="expression" dxfId="224" priority="105">
      <formula>$C$353="N/A"</formula>
    </cfRule>
  </conditionalFormatting>
  <conditionalFormatting sqref="A163:A164 A162:B162 A165:B169">
    <cfRule type="expression" dxfId="223" priority="103">
      <formula>$C$162="N/A"</formula>
    </cfRule>
  </conditionalFormatting>
  <conditionalFormatting sqref="A68:B75">
    <cfRule type="expression" dxfId="222" priority="102">
      <formula>$C$68="N/A"</formula>
    </cfRule>
  </conditionalFormatting>
  <conditionalFormatting sqref="A77:F84">
    <cfRule type="expression" dxfId="221" priority="11">
      <formula>$C$77="N/A en raison de l'auditflow D"</formula>
    </cfRule>
    <cfRule type="expression" dxfId="220" priority="100">
      <formula>$C$77="N/A en raison de l'auditflow B"</formula>
    </cfRule>
  </conditionalFormatting>
  <conditionalFormatting sqref="A111:C113 A110 A114 C110:C114">
    <cfRule type="expression" dxfId="219" priority="99">
      <formula>$C$111="N/A"</formula>
    </cfRule>
  </conditionalFormatting>
  <conditionalFormatting sqref="A126:B131 A124:A125 C124">
    <cfRule type="expression" dxfId="218" priority="98">
      <formula>$C$126="N/A"</formula>
    </cfRule>
  </conditionalFormatting>
  <conditionalFormatting sqref="A158:B161 A157 C157">
    <cfRule type="expression" dxfId="217" priority="97">
      <formula>$C$158="N/A"</formula>
    </cfRule>
  </conditionalFormatting>
  <conditionalFormatting sqref="A173:B178 A171:A172 C171">
    <cfRule type="expression" dxfId="216" priority="96">
      <formula>$C$173="N/A"</formula>
    </cfRule>
  </conditionalFormatting>
  <conditionalFormatting sqref="A235:F240">
    <cfRule type="expression" dxfId="215" priority="95">
      <formula>$F$234="Non"</formula>
    </cfRule>
  </conditionalFormatting>
  <conditionalFormatting sqref="B164">
    <cfRule type="expression" dxfId="214" priority="78">
      <formula>$C$162="N/A"</formula>
    </cfRule>
  </conditionalFormatting>
  <conditionalFormatting sqref="A63:F75">
    <cfRule type="expression" dxfId="213" priority="10">
      <formula>$C$63="N/A en raison de l'auditflow D"</formula>
    </cfRule>
    <cfRule type="expression" dxfId="212" priority="122">
      <formula>$C$63="N/A en raison de l'auditflow B"</formula>
    </cfRule>
  </conditionalFormatting>
  <conditionalFormatting sqref="A115:A116 A117:B122">
    <cfRule type="expression" dxfId="211" priority="123">
      <formula>$C$115="N/A"</formula>
    </cfRule>
  </conditionalFormatting>
  <conditionalFormatting sqref="B163">
    <cfRule type="expression" dxfId="210" priority="67">
      <formula>$C$162="N/A"</formula>
    </cfRule>
  </conditionalFormatting>
  <conditionalFormatting sqref="B115:B116">
    <cfRule type="expression" dxfId="209" priority="66">
      <formula>$C$115="N/A"</formula>
    </cfRule>
  </conditionalFormatting>
  <conditionalFormatting sqref="C274">
    <cfRule type="expression" dxfId="208" priority="63">
      <formula>$C$271="N/A"</formula>
    </cfRule>
  </conditionalFormatting>
  <conditionalFormatting sqref="B274">
    <cfRule type="expression" dxfId="207" priority="62">
      <formula>$C$271="N/A"</formula>
    </cfRule>
  </conditionalFormatting>
  <conditionalFormatting sqref="A274">
    <cfRule type="expression" dxfId="206" priority="61">
      <formula>$C$271="N/A"</formula>
    </cfRule>
  </conditionalFormatting>
  <conditionalFormatting sqref="A110:F122">
    <cfRule type="expression" dxfId="205" priority="12">
      <formula>$C$110="N/A en raison de l'auditflow D"</formula>
    </cfRule>
    <cfRule type="expression" dxfId="204" priority="60">
      <formula>$C$110="N/A en raison de l'auditflow B"</formula>
    </cfRule>
  </conditionalFormatting>
  <conditionalFormatting sqref="B125">
    <cfRule type="expression" dxfId="203" priority="58">
      <formula>$C$126="N/A"</formula>
    </cfRule>
  </conditionalFormatting>
  <conditionalFormatting sqref="A124:F131">
    <cfRule type="expression" dxfId="202" priority="13">
      <formula>$C$124="N/A en raison de l'auditflow D"</formula>
    </cfRule>
    <cfRule type="expression" dxfId="201" priority="57">
      <formula>$C$124="N/A en raison de l'auditflow B"</formula>
    </cfRule>
  </conditionalFormatting>
  <conditionalFormatting sqref="A157:F169">
    <cfRule type="expression" dxfId="200" priority="14">
      <formula>$C$157="N/A en raison de l'auditflow D"</formula>
    </cfRule>
    <cfRule type="expression" dxfId="199" priority="56">
      <formula>$C$157="N/A en raison de l'auditflow B"</formula>
    </cfRule>
  </conditionalFormatting>
  <conditionalFormatting sqref="B172">
    <cfRule type="expression" dxfId="198" priority="55">
      <formula>$C$173="N/A"</formula>
    </cfRule>
  </conditionalFormatting>
  <conditionalFormatting sqref="A171:F178">
    <cfRule type="expression" dxfId="197" priority="15">
      <formula>$C$171="N/A en raison de l'auditflow D"</formula>
    </cfRule>
    <cfRule type="expression" dxfId="196" priority="54">
      <formula>$C$171="N/A en raison de l'auditflow B"</formula>
    </cfRule>
  </conditionalFormatting>
  <conditionalFormatting sqref="B114">
    <cfRule type="expression" dxfId="195" priority="53">
      <formula>$C$111="N/A"</formula>
    </cfRule>
  </conditionalFormatting>
  <conditionalFormatting sqref="A260:F269">
    <cfRule type="expression" dxfId="194" priority="52">
      <formula>$C$260="N/A"</formula>
    </cfRule>
  </conditionalFormatting>
  <conditionalFormatting sqref="A290:C290">
    <cfRule type="expression" dxfId="193" priority="50">
      <formula>$C$289="N/A"</formula>
    </cfRule>
  </conditionalFormatting>
  <conditionalFormatting sqref="A294:C294">
    <cfRule type="expression" dxfId="192" priority="49">
      <formula>$C$289="N/A"</formula>
    </cfRule>
  </conditionalFormatting>
  <conditionalFormatting sqref="A295:C295">
    <cfRule type="expression" dxfId="191" priority="48">
      <formula>$C$289="N/A"</formula>
    </cfRule>
  </conditionalFormatting>
  <conditionalFormatting sqref="A78:B84 D78:F84">
    <cfRule type="expression" dxfId="190" priority="46">
      <formula>$F$77="N/A"</formula>
    </cfRule>
    <cfRule type="expression" dxfId="189" priority="47">
      <formula>$F$77="Non"</formula>
    </cfRule>
  </conditionalFormatting>
  <conditionalFormatting sqref="A87:F90">
    <cfRule type="expression" dxfId="188" priority="44">
      <formula>$F$86="N/A"</formula>
    </cfRule>
    <cfRule type="expression" dxfId="187" priority="45">
      <formula>$F$86="Non"</formula>
    </cfRule>
  </conditionalFormatting>
  <conditionalFormatting sqref="A93:F99">
    <cfRule type="expression" dxfId="186" priority="42">
      <formula>$F$92="N/A"</formula>
    </cfRule>
    <cfRule type="expression" dxfId="185" priority="43">
      <formula>$F$92="Non"</formula>
    </cfRule>
  </conditionalFormatting>
  <conditionalFormatting sqref="A125:B131 D125:F131">
    <cfRule type="expression" dxfId="184" priority="40">
      <formula>$F$124="N/A"</formula>
    </cfRule>
    <cfRule type="expression" dxfId="183" priority="41">
      <formula>$F$124="Non"</formula>
    </cfRule>
  </conditionalFormatting>
  <conditionalFormatting sqref="A134:F137">
    <cfRule type="expression" dxfId="182" priority="38">
      <formula>$F$133="N/A"</formula>
    </cfRule>
    <cfRule type="expression" dxfId="181" priority="39">
      <formula>$F$133="Non"</formula>
    </cfRule>
  </conditionalFormatting>
  <conditionalFormatting sqref="A140:F146">
    <cfRule type="expression" dxfId="180" priority="36">
      <formula>$F$139="N/A"</formula>
    </cfRule>
    <cfRule type="expression" dxfId="179" priority="37">
      <formula>$F$139="Non"</formula>
    </cfRule>
  </conditionalFormatting>
  <conditionalFormatting sqref="A172:B178 D172:F178">
    <cfRule type="expression" dxfId="178" priority="34">
      <formula>$F$171="N/A"</formula>
    </cfRule>
    <cfRule type="expression" dxfId="177" priority="35">
      <formula>$F$171="Non"</formula>
    </cfRule>
  </conditionalFormatting>
  <conditionalFormatting sqref="A181:F184">
    <cfRule type="expression" dxfId="176" priority="31">
      <formula>$F$180="N/A"</formula>
    </cfRule>
    <cfRule type="expression" dxfId="175" priority="33">
      <formula>$F$180="Non"</formula>
    </cfRule>
  </conditionalFormatting>
  <conditionalFormatting sqref="A187:F193">
    <cfRule type="expression" dxfId="174" priority="29">
      <formula>$F$186="N/A"</formula>
    </cfRule>
    <cfRule type="expression" dxfId="173" priority="30">
      <formula>$F$186="Non"</formula>
    </cfRule>
  </conditionalFormatting>
  <conditionalFormatting sqref="C115">
    <cfRule type="expression" dxfId="172" priority="28">
      <formula>$C$111="N/A"</formula>
    </cfRule>
  </conditionalFormatting>
  <conditionalFormatting sqref="C116">
    <cfRule type="expression" dxfId="171" priority="27">
      <formula>$C$111="N/A"</formula>
    </cfRule>
  </conditionalFormatting>
  <conditionalFormatting sqref="C117">
    <cfRule type="expression" dxfId="170" priority="26">
      <formula>$C$111="N/A"</formula>
    </cfRule>
  </conditionalFormatting>
  <conditionalFormatting sqref="C118">
    <cfRule type="expression" dxfId="169" priority="25">
      <formula>$C$111="N/A"</formula>
    </cfRule>
  </conditionalFormatting>
  <conditionalFormatting sqref="C119">
    <cfRule type="expression" dxfId="168" priority="24">
      <formula>$C$111="N/A"</formula>
    </cfRule>
  </conditionalFormatting>
  <conditionalFormatting sqref="C120">
    <cfRule type="expression" dxfId="167" priority="23">
      <formula>$C$111="N/A"</formula>
    </cfRule>
  </conditionalFormatting>
  <conditionalFormatting sqref="C121">
    <cfRule type="expression" dxfId="166" priority="22">
      <formula>$C$111="N/A"</formula>
    </cfRule>
  </conditionalFormatting>
  <conditionalFormatting sqref="C122">
    <cfRule type="expression" dxfId="165" priority="21">
      <formula>$C$111="N/A"</formula>
    </cfRule>
  </conditionalFormatting>
  <conditionalFormatting sqref="C125:C131">
    <cfRule type="expression" dxfId="164" priority="20">
      <formula>$C$126="N/A"</formula>
    </cfRule>
  </conditionalFormatting>
  <conditionalFormatting sqref="C64:C75">
    <cfRule type="expression" dxfId="163" priority="19">
      <formula>$C$65="N/A"</formula>
    </cfRule>
  </conditionalFormatting>
  <conditionalFormatting sqref="C77:C84">
    <cfRule type="expression" dxfId="162" priority="18">
      <formula>$C$65="N/A"</formula>
    </cfRule>
  </conditionalFormatting>
  <conditionalFormatting sqref="C158:C169">
    <cfRule type="expression" dxfId="161" priority="17">
      <formula>$C$158="N/A"</formula>
    </cfRule>
  </conditionalFormatting>
  <conditionalFormatting sqref="C172:C178">
    <cfRule type="expression" dxfId="160" priority="16">
      <formula>$C$173="N/A"</formula>
    </cfRule>
  </conditionalFormatting>
  <conditionalFormatting sqref="C172:C178">
    <cfRule type="expression" dxfId="159" priority="8">
      <formula>$F$171="N/A"</formula>
    </cfRule>
    <cfRule type="expression" dxfId="158" priority="9">
      <formula>$F$171="Non"</formula>
    </cfRule>
  </conditionalFormatting>
  <conditionalFormatting sqref="C125:C131">
    <cfRule type="expression" dxfId="157" priority="6">
      <formula>$F$124="N/A"</formula>
    </cfRule>
    <cfRule type="expression" dxfId="156" priority="7">
      <formula>$F$124="Non"</formula>
    </cfRule>
  </conditionalFormatting>
  <conditionalFormatting sqref="C78:C84">
    <cfRule type="expression" dxfId="155" priority="4">
      <formula>$F$77="N/A"</formula>
    </cfRule>
    <cfRule type="expression" dxfId="154" priority="5">
      <formula>$F$77="Non"</formula>
    </cfRule>
  </conditionalFormatting>
  <conditionalFormatting sqref="A163:F169">
    <cfRule type="expression" dxfId="153" priority="3">
      <formula>$F$162="Non"</formula>
    </cfRule>
  </conditionalFormatting>
  <conditionalFormatting sqref="A69:F75">
    <cfRule type="expression" dxfId="152" priority="2">
      <formula>$F$68="Non"</formula>
    </cfRule>
  </conditionalFormatting>
  <conditionalFormatting sqref="A116:F122">
    <cfRule type="expression" dxfId="151" priority="1">
      <formula>$F$115="Non"</formula>
    </cfRule>
  </conditionalFormatting>
  <dataValidations count="1">
    <dataValidation type="list" allowBlank="1" showInputMessage="1" showErrorMessage="1" sqref="G250:K250">
      <formula1>#REF!</formula1>
    </dataValidation>
  </dataValidations>
  <pageMargins left="0.23622047244094491" right="0.23622047244094491" top="0.74803149606299213" bottom="0.74803149606299213" header="0.31496062992125984" footer="0.31496062992125984"/>
  <pageSetup paperSize="8" scale="64" fitToHeight="0" orientation="landscape" r:id="rId2"/>
  <headerFooter alignWithMargins="0">
    <oddHeader>&amp;L&amp;12LIVRE 2 - CONTROLE DES MISSIONS NON PIE 2019&amp;RCTR-CSR</oddHeader>
    <oddFooter>&amp;C&amp;A&amp;R&amp;P/&amp;N</oddFooter>
  </headerFooter>
  <extLst>
    <ext xmlns:x14="http://schemas.microsoft.com/office/spreadsheetml/2009/9/main" uri="{78C0D931-6437-407d-A8EE-F0AAD7539E65}">
      <x14:conditionalFormattings>
        <x14:conditionalFormatting xmlns:xm="http://schemas.microsoft.com/office/excel/2006/main">
          <x14:cfRule type="expression" priority="51" id="{CE232DD9-D579-457A-BA87-015AADD13C63}">
            <xm:f>'\\prod.cbf.be\rf\redfold\bogdanju\Documents\Final 2018\[BOEK 2 - OPDRACHTENCONTROLE NON PIE 2018 sleutelvragen inspecteur.xlsx]Kerngegevens'!#REF!=FALSE</xm:f>
            <x14:dxf>
              <fill>
                <patternFill patternType="gray0625">
                  <bgColor theme="0" tint="-0.24994659260841701"/>
                </patternFill>
              </fill>
            </x14:dxf>
          </x14:cfRule>
          <xm:sqref>G284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Formules!$A$102:$A$104</xm:f>
          </x14:formula1>
          <xm:sqref>F298:F299 F289:F295 F19:F37 F39:F42 F44:F45 F48:F52 F54 F70:F75 F77:F84 F92:F99 F63:F67 F124:F131 F133:F137 F139:F146 F204:F207 F116:F122 F171:F178 F180:F184 F186:F193 F195:F200 F209:F224 F378 F246:F251 F271:F278 F280:F281 F235:F244 F301:F308 F310:F313 F315:F317 F283:F287 F323:F327 F335:F344 F358:F370 F148:F153 F319:F321 F346:F350 F329:F333 F372:F376 F12:F16 F260:F269 F353:F356 F101:F106 F163:F169 F226:F231 F110:F114 F157:F161 F233 F5:F10 F56:F59 F86:F90 F253:F258</xm:sqref>
        </x14:dataValidation>
        <x14:dataValidation type="list" allowBlank="1" showInputMessage="1" showErrorMessage="1">
          <x14:formula1>
            <xm:f>Formules!$A$102:$A$103</xm:f>
          </x14:formula1>
          <xm:sqref>F68 F115 F162 F234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B411"/>
  <sheetViews>
    <sheetView zoomScale="80" zoomScaleNormal="80" zoomScalePageLayoutView="90" workbookViewId="0">
      <pane ySplit="2" topLeftCell="A3" activePane="bottomLeft" state="frozen"/>
      <selection activeCell="A15" sqref="A15:F15"/>
      <selection pane="bottomLeft" activeCell="B6" sqref="B6"/>
    </sheetView>
  </sheetViews>
  <sheetFormatPr defaultColWidth="9.140625" defaultRowHeight="15" outlineLevelRow="1" x14ac:dyDescent="0.25"/>
  <cols>
    <col min="1" max="1" width="4" style="70" customWidth="1"/>
    <col min="2" max="2" width="47.42578125" style="68" customWidth="1"/>
    <col min="3" max="3" width="14.5703125" style="38" customWidth="1"/>
    <col min="4" max="4" width="57.7109375" style="38" customWidth="1"/>
    <col min="5" max="5" width="6.7109375" style="31" customWidth="1"/>
    <col min="6" max="6" width="51.42578125" style="38" bestFit="1" customWidth="1"/>
    <col min="7" max="7" width="29.140625" style="38" bestFit="1" customWidth="1"/>
    <col min="8" max="8" width="55.7109375" style="38" customWidth="1"/>
    <col min="9" max="9" width="17.42578125" style="38" bestFit="1" customWidth="1"/>
    <col min="10" max="10" width="55.7109375" style="38" customWidth="1"/>
    <col min="11" max="11" width="3.85546875" style="38" customWidth="1"/>
    <col min="12" max="12" width="55.7109375" style="38" customWidth="1"/>
    <col min="13" max="16384" width="9.140625" style="31"/>
  </cols>
  <sheetData>
    <row r="1" spans="1:184" x14ac:dyDescent="0.25">
      <c r="A1" s="422" t="s">
        <v>1301</v>
      </c>
      <c r="B1" s="423"/>
      <c r="C1" s="423"/>
      <c r="D1" s="423"/>
      <c r="E1" s="423"/>
      <c r="F1" s="423"/>
      <c r="G1" s="423"/>
      <c r="H1" s="423"/>
      <c r="I1" s="423"/>
      <c r="J1" s="423"/>
      <c r="K1" s="274"/>
      <c r="L1" s="274"/>
    </row>
    <row r="2" spans="1:184" s="273" customFormat="1" ht="45" x14ac:dyDescent="0.2">
      <c r="A2" s="135" t="s">
        <v>363</v>
      </c>
      <c r="B2" s="278" t="s">
        <v>13</v>
      </c>
      <c r="C2" s="225" t="s">
        <v>294</v>
      </c>
      <c r="D2" s="178" t="s">
        <v>656</v>
      </c>
      <c r="E2" s="226" t="s">
        <v>91</v>
      </c>
      <c r="F2" s="227" t="s">
        <v>1302</v>
      </c>
      <c r="G2" s="227" t="s">
        <v>951</v>
      </c>
      <c r="H2" s="226" t="s">
        <v>27</v>
      </c>
      <c r="I2" s="226" t="s">
        <v>952</v>
      </c>
      <c r="J2" s="228" t="s">
        <v>211</v>
      </c>
      <c r="K2" s="274"/>
      <c r="L2" s="228" t="s">
        <v>1303</v>
      </c>
    </row>
    <row r="3" spans="1:184" x14ac:dyDescent="0.25">
      <c r="A3" s="279" t="s">
        <v>1304</v>
      </c>
      <c r="B3" s="280"/>
      <c r="C3" s="280"/>
      <c r="D3" s="280"/>
      <c r="E3" s="281"/>
      <c r="F3" s="281"/>
      <c r="G3" s="281"/>
      <c r="H3" s="281"/>
      <c r="I3" s="281"/>
      <c r="J3" s="282"/>
      <c r="K3" s="274"/>
      <c r="L3" s="282"/>
    </row>
    <row r="4" spans="1:184" s="288" customFormat="1" x14ac:dyDescent="0.25">
      <c r="A4" s="283" t="s">
        <v>1305</v>
      </c>
      <c r="B4" s="284"/>
      <c r="C4" s="64"/>
      <c r="D4" s="64"/>
      <c r="E4" s="285"/>
      <c r="F4" s="286"/>
      <c r="G4" s="286"/>
      <c r="H4" s="286"/>
      <c r="I4" s="286"/>
      <c r="J4" s="286"/>
      <c r="K4" s="274"/>
      <c r="L4" s="286"/>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c r="DM4" s="287"/>
      <c r="DN4" s="287"/>
      <c r="DO4" s="287"/>
      <c r="DP4" s="287"/>
      <c r="DQ4" s="287"/>
      <c r="DR4" s="287"/>
      <c r="DS4" s="287"/>
      <c r="DT4" s="287"/>
      <c r="DU4" s="287"/>
      <c r="DV4" s="287"/>
      <c r="DW4" s="287"/>
      <c r="DX4" s="287"/>
      <c r="DY4" s="287"/>
      <c r="DZ4" s="287"/>
      <c r="EA4" s="287"/>
      <c r="EB4" s="287"/>
      <c r="EC4" s="287"/>
      <c r="ED4" s="287"/>
      <c r="EE4" s="287"/>
      <c r="EF4" s="287"/>
      <c r="EG4" s="287"/>
      <c r="EH4" s="287"/>
      <c r="EI4" s="287"/>
      <c r="EJ4" s="287"/>
      <c r="EK4" s="287"/>
      <c r="EL4" s="287"/>
      <c r="EM4" s="287"/>
      <c r="EN4" s="287"/>
      <c r="EO4" s="287"/>
      <c r="EP4" s="287"/>
      <c r="EQ4" s="287"/>
      <c r="ER4" s="287"/>
      <c r="ES4" s="287"/>
      <c r="ET4" s="287"/>
      <c r="EU4" s="287"/>
      <c r="EV4" s="287"/>
      <c r="EW4" s="287"/>
      <c r="EX4" s="287"/>
      <c r="EY4" s="287"/>
      <c r="EZ4" s="287"/>
      <c r="FA4" s="287"/>
      <c r="FB4" s="287"/>
      <c r="FC4" s="287"/>
      <c r="FD4" s="287"/>
      <c r="FE4" s="287"/>
      <c r="FF4" s="287"/>
      <c r="FG4" s="287"/>
      <c r="FH4" s="287"/>
      <c r="FI4" s="287"/>
      <c r="FJ4" s="287"/>
      <c r="FK4" s="287"/>
      <c r="FL4" s="287"/>
      <c r="FM4" s="287"/>
      <c r="FN4" s="287"/>
      <c r="FO4" s="287"/>
      <c r="FP4" s="287"/>
      <c r="FQ4" s="287"/>
      <c r="FR4" s="287"/>
      <c r="FS4" s="287"/>
      <c r="FT4" s="287"/>
      <c r="FU4" s="287"/>
      <c r="FV4" s="287"/>
      <c r="FW4" s="287"/>
      <c r="FX4" s="287"/>
      <c r="FY4" s="287"/>
      <c r="FZ4" s="287"/>
      <c r="GA4" s="287"/>
      <c r="GB4" s="287"/>
    </row>
    <row r="5" spans="1:184" s="33" customFormat="1" ht="30" outlineLevel="1" x14ac:dyDescent="0.25">
      <c r="A5" s="247"/>
      <c r="B5" s="42" t="s">
        <v>1306</v>
      </c>
      <c r="C5" s="42"/>
      <c r="D5" s="42"/>
      <c r="E5" s="222"/>
      <c r="F5" s="41"/>
      <c r="G5" s="41"/>
      <c r="H5" s="41"/>
      <c r="I5" s="41"/>
      <c r="J5" s="41"/>
      <c r="K5" s="292"/>
      <c r="L5" s="41"/>
    </row>
    <row r="6" spans="1:184" s="33" customFormat="1" ht="285" outlineLevel="1" x14ac:dyDescent="0.25">
      <c r="A6" s="247">
        <v>1</v>
      </c>
      <c r="B6" s="200" t="s">
        <v>1307</v>
      </c>
      <c r="C6" s="42" t="s">
        <v>1308</v>
      </c>
      <c r="D6" s="42" t="s">
        <v>1309</v>
      </c>
      <c r="E6" s="222"/>
      <c r="F6" s="41"/>
      <c r="G6" s="41"/>
      <c r="H6" s="41"/>
      <c r="I6" s="41"/>
      <c r="J6" s="41"/>
      <c r="K6" s="292"/>
      <c r="L6" s="41"/>
    </row>
    <row r="7" spans="1:184" s="33" customFormat="1" ht="45" outlineLevel="1" x14ac:dyDescent="0.25">
      <c r="A7" s="247">
        <f>A6+1</f>
        <v>2</v>
      </c>
      <c r="B7" s="200" t="s">
        <v>1310</v>
      </c>
      <c r="C7" s="42" t="s">
        <v>1311</v>
      </c>
      <c r="D7" s="42" t="s">
        <v>1312</v>
      </c>
      <c r="E7" s="222"/>
      <c r="F7" s="41"/>
      <c r="G7" s="41"/>
      <c r="H7" s="41"/>
      <c r="I7" s="41"/>
      <c r="J7" s="41"/>
      <c r="K7" s="292"/>
      <c r="L7" s="41"/>
    </row>
    <row r="8" spans="1:184" s="33" customFormat="1" ht="300" outlineLevel="1" x14ac:dyDescent="0.25">
      <c r="A8" s="247">
        <f>A7+1</f>
        <v>3</v>
      </c>
      <c r="B8" s="200" t="s">
        <v>1313</v>
      </c>
      <c r="C8" s="42" t="s">
        <v>1314</v>
      </c>
      <c r="D8" s="42" t="s">
        <v>1315</v>
      </c>
      <c r="E8" s="222"/>
      <c r="F8" s="41"/>
      <c r="G8" s="41"/>
      <c r="H8" s="41"/>
      <c r="I8" s="41"/>
      <c r="J8" s="41"/>
      <c r="K8" s="292"/>
      <c r="L8" s="41"/>
    </row>
    <row r="9" spans="1:184" s="288" customFormat="1" x14ac:dyDescent="0.25">
      <c r="A9" s="283" t="s">
        <v>1316</v>
      </c>
      <c r="B9" s="284"/>
      <c r="C9" s="64"/>
      <c r="D9" s="127"/>
      <c r="E9" s="285"/>
      <c r="F9" s="285"/>
      <c r="G9" s="285"/>
      <c r="H9" s="285"/>
      <c r="I9" s="285"/>
      <c r="J9" s="285"/>
      <c r="K9" s="292"/>
      <c r="L9" s="285"/>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7"/>
      <c r="CH9" s="287"/>
      <c r="CI9" s="287"/>
      <c r="CJ9" s="287"/>
      <c r="CK9" s="287"/>
      <c r="CL9" s="287"/>
      <c r="CM9" s="287"/>
      <c r="CN9" s="287"/>
      <c r="CO9" s="287"/>
      <c r="CP9" s="287"/>
      <c r="CQ9" s="287"/>
      <c r="CR9" s="287"/>
      <c r="CS9" s="287"/>
      <c r="CT9" s="287"/>
      <c r="CU9" s="287"/>
      <c r="CV9" s="287"/>
      <c r="CW9" s="287"/>
      <c r="CX9" s="287"/>
      <c r="CY9" s="287"/>
      <c r="CZ9" s="287"/>
      <c r="DA9" s="287"/>
      <c r="DB9" s="287"/>
      <c r="DC9" s="287"/>
      <c r="DD9" s="287"/>
      <c r="DE9" s="287"/>
      <c r="DF9" s="287"/>
      <c r="DG9" s="287"/>
      <c r="DH9" s="287"/>
      <c r="DI9" s="287"/>
      <c r="DJ9" s="287"/>
      <c r="DK9" s="287"/>
      <c r="DL9" s="287"/>
      <c r="DM9" s="287"/>
      <c r="DN9" s="287"/>
      <c r="DO9" s="287"/>
      <c r="DP9" s="287"/>
      <c r="DQ9" s="287"/>
      <c r="DR9" s="287"/>
      <c r="DS9" s="287"/>
      <c r="DT9" s="287"/>
      <c r="DU9" s="287"/>
      <c r="DV9" s="287"/>
      <c r="DW9" s="287"/>
      <c r="DX9" s="287"/>
      <c r="DY9" s="287"/>
      <c r="DZ9" s="287"/>
      <c r="EA9" s="287"/>
      <c r="EB9" s="287"/>
      <c r="EC9" s="287"/>
      <c r="ED9" s="287"/>
      <c r="EE9" s="287"/>
      <c r="EF9" s="287"/>
      <c r="EG9" s="287"/>
      <c r="EH9" s="287"/>
      <c r="EI9" s="287"/>
      <c r="EJ9" s="287"/>
      <c r="EK9" s="287"/>
      <c r="EL9" s="287"/>
      <c r="EM9" s="287"/>
      <c r="EN9" s="287"/>
      <c r="EO9" s="287"/>
      <c r="EP9" s="287"/>
      <c r="EQ9" s="287"/>
      <c r="ER9" s="287"/>
      <c r="ES9" s="287"/>
      <c r="ET9" s="287"/>
      <c r="EU9" s="287"/>
      <c r="EV9" s="287"/>
      <c r="EW9" s="287"/>
      <c r="EX9" s="287"/>
      <c r="EY9" s="287"/>
      <c r="EZ9" s="287"/>
      <c r="FA9" s="287"/>
      <c r="FB9" s="287"/>
      <c r="FC9" s="287"/>
      <c r="FD9" s="287"/>
      <c r="FE9" s="287"/>
      <c r="FF9" s="287"/>
      <c r="FG9" s="287"/>
      <c r="FH9" s="287"/>
      <c r="FI9" s="287"/>
      <c r="FJ9" s="287"/>
      <c r="FK9" s="287"/>
      <c r="FL9" s="287"/>
      <c r="FM9" s="287"/>
      <c r="FN9" s="287"/>
      <c r="FO9" s="287"/>
      <c r="FP9" s="287"/>
      <c r="FQ9" s="287"/>
      <c r="FR9" s="287"/>
      <c r="FS9" s="287"/>
      <c r="FT9" s="287"/>
      <c r="FU9" s="287"/>
      <c r="FV9" s="287"/>
      <c r="FW9" s="287"/>
      <c r="FX9" s="287"/>
      <c r="FY9" s="287"/>
      <c r="FZ9" s="287"/>
      <c r="GA9" s="287"/>
      <c r="GB9" s="287"/>
    </row>
    <row r="10" spans="1:184" s="33" customFormat="1" ht="75" outlineLevel="1" x14ac:dyDescent="0.25">
      <c r="A10" s="73">
        <f>A8+1</f>
        <v>4</v>
      </c>
      <c r="B10" s="42" t="s">
        <v>1317</v>
      </c>
      <c r="C10" s="42" t="s">
        <v>1318</v>
      </c>
      <c r="D10" s="41" t="s">
        <v>1319</v>
      </c>
      <c r="E10" s="222"/>
      <c r="F10" s="73"/>
      <c r="G10" s="41"/>
      <c r="H10" s="41"/>
      <c r="I10" s="41"/>
      <c r="J10" s="41"/>
      <c r="K10" s="292"/>
      <c r="L10" s="41"/>
    </row>
    <row r="11" spans="1:184" s="288" customFormat="1" x14ac:dyDescent="0.25">
      <c r="A11" s="283" t="s">
        <v>1320</v>
      </c>
      <c r="B11" s="284"/>
      <c r="C11" s="64"/>
      <c r="D11" s="127"/>
      <c r="E11" s="285"/>
      <c r="F11" s="285"/>
      <c r="G11" s="285"/>
      <c r="H11" s="285"/>
      <c r="I11" s="285"/>
      <c r="J11" s="285"/>
      <c r="K11" s="292"/>
      <c r="L11" s="285"/>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c r="CA11" s="287"/>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287"/>
      <c r="DD11" s="287"/>
      <c r="DE11" s="287"/>
      <c r="DF11" s="287"/>
      <c r="DG11" s="287"/>
      <c r="DH11" s="287"/>
      <c r="DI11" s="287"/>
      <c r="DJ11" s="287"/>
      <c r="DK11" s="287"/>
      <c r="DL11" s="287"/>
      <c r="DM11" s="287"/>
      <c r="DN11" s="287"/>
      <c r="DO11" s="287"/>
      <c r="DP11" s="287"/>
      <c r="DQ11" s="287"/>
      <c r="DR11" s="287"/>
      <c r="DS11" s="287"/>
      <c r="DT11" s="287"/>
      <c r="DU11" s="287"/>
      <c r="DV11" s="287"/>
      <c r="DW11" s="287"/>
      <c r="DX11" s="287"/>
      <c r="DY11" s="287"/>
      <c r="DZ11" s="287"/>
      <c r="EA11" s="287"/>
      <c r="EB11" s="287"/>
      <c r="EC11" s="287"/>
      <c r="ED11" s="287"/>
      <c r="EE11" s="287"/>
      <c r="EF11" s="287"/>
      <c r="EG11" s="287"/>
      <c r="EH11" s="287"/>
      <c r="EI11" s="287"/>
      <c r="EJ11" s="287"/>
      <c r="EK11" s="287"/>
      <c r="EL11" s="287"/>
      <c r="EM11" s="287"/>
      <c r="EN11" s="287"/>
      <c r="EO11" s="287"/>
      <c r="EP11" s="287"/>
      <c r="EQ11" s="287"/>
      <c r="ER11" s="287"/>
      <c r="ES11" s="287"/>
      <c r="ET11" s="287"/>
      <c r="EU11" s="287"/>
      <c r="EV11" s="287"/>
      <c r="EW11" s="287"/>
      <c r="EX11" s="287"/>
      <c r="EY11" s="287"/>
      <c r="EZ11" s="287"/>
      <c r="FA11" s="287"/>
      <c r="FB11" s="287"/>
      <c r="FC11" s="287"/>
      <c r="FD11" s="287"/>
      <c r="FE11" s="287"/>
      <c r="FF11" s="287"/>
      <c r="FG11" s="287"/>
      <c r="FH11" s="287"/>
      <c r="FI11" s="287"/>
      <c r="FJ11" s="287"/>
      <c r="FK11" s="287"/>
      <c r="FL11" s="287"/>
      <c r="FM11" s="287"/>
      <c r="FN11" s="287"/>
      <c r="FO11" s="287"/>
      <c r="FP11" s="287"/>
      <c r="FQ11" s="287"/>
      <c r="FR11" s="287"/>
      <c r="FS11" s="287"/>
      <c r="FT11" s="287"/>
      <c r="FU11" s="287"/>
      <c r="FV11" s="287"/>
      <c r="FW11" s="287"/>
      <c r="FX11" s="287"/>
      <c r="FY11" s="287"/>
      <c r="FZ11" s="287"/>
      <c r="GA11" s="287"/>
      <c r="GB11" s="287"/>
    </row>
    <row r="12" spans="1:184" s="33" customFormat="1" ht="60" outlineLevel="1" x14ac:dyDescent="0.25">
      <c r="A12" s="247"/>
      <c r="B12" s="42" t="s">
        <v>1321</v>
      </c>
      <c r="C12" s="42"/>
      <c r="D12" s="42"/>
      <c r="E12" s="222"/>
      <c r="F12" s="41"/>
      <c r="G12" s="41"/>
      <c r="H12" s="41"/>
      <c r="I12" s="41"/>
      <c r="J12" s="41"/>
      <c r="K12" s="292"/>
      <c r="L12" s="41"/>
    </row>
    <row r="13" spans="1:184" s="33" customFormat="1" ht="173.25" customHeight="1" outlineLevel="1" x14ac:dyDescent="0.25">
      <c r="A13" s="247">
        <f>A10+1</f>
        <v>5</v>
      </c>
      <c r="B13" s="200" t="s">
        <v>1322</v>
      </c>
      <c r="C13" s="42" t="s">
        <v>1323</v>
      </c>
      <c r="D13" s="42"/>
      <c r="E13" s="222"/>
      <c r="F13" s="41"/>
      <c r="G13" s="41"/>
      <c r="H13" s="41"/>
      <c r="I13" s="41"/>
      <c r="J13" s="41"/>
      <c r="K13" s="292"/>
      <c r="L13" s="41"/>
    </row>
    <row r="14" spans="1:184" s="33" customFormat="1" ht="60" outlineLevel="1" x14ac:dyDescent="0.25">
      <c r="A14" s="247">
        <f>A13+1</f>
        <v>6</v>
      </c>
      <c r="B14" s="200" t="s">
        <v>1324</v>
      </c>
      <c r="C14" s="42" t="s">
        <v>1325</v>
      </c>
      <c r="D14" s="42"/>
      <c r="E14" s="222"/>
      <c r="F14" s="41"/>
      <c r="G14" s="41"/>
      <c r="H14" s="41"/>
      <c r="I14" s="41"/>
      <c r="J14" s="41"/>
      <c r="K14" s="292"/>
      <c r="L14" s="41"/>
    </row>
    <row r="15" spans="1:184" s="288" customFormat="1" x14ac:dyDescent="0.25">
      <c r="A15" s="283" t="s">
        <v>1326</v>
      </c>
      <c r="B15" s="284"/>
      <c r="C15" s="64"/>
      <c r="D15" s="127"/>
      <c r="E15" s="285"/>
      <c r="F15" s="285"/>
      <c r="G15" s="285"/>
      <c r="H15" s="285"/>
      <c r="I15" s="285"/>
      <c r="J15" s="285"/>
      <c r="K15" s="292"/>
      <c r="L15" s="285"/>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7"/>
      <c r="DA15" s="287"/>
      <c r="DB15" s="287"/>
      <c r="DC15" s="287"/>
      <c r="DD15" s="287"/>
      <c r="DE15" s="287"/>
      <c r="DF15" s="287"/>
      <c r="DG15" s="287"/>
      <c r="DH15" s="287"/>
      <c r="DI15" s="287"/>
      <c r="DJ15" s="287"/>
      <c r="DK15" s="287"/>
      <c r="DL15" s="287"/>
      <c r="DM15" s="287"/>
      <c r="DN15" s="287"/>
      <c r="DO15" s="287"/>
      <c r="DP15" s="287"/>
      <c r="DQ15" s="287"/>
      <c r="DR15" s="287"/>
      <c r="DS15" s="287"/>
      <c r="DT15" s="287"/>
      <c r="DU15" s="287"/>
      <c r="DV15" s="287"/>
      <c r="DW15" s="287"/>
      <c r="DX15" s="287"/>
      <c r="DY15" s="287"/>
      <c r="DZ15" s="287"/>
      <c r="EA15" s="287"/>
      <c r="EB15" s="287"/>
      <c r="EC15" s="287"/>
      <c r="ED15" s="287"/>
      <c r="EE15" s="287"/>
      <c r="EF15" s="287"/>
      <c r="EG15" s="287"/>
      <c r="EH15" s="287"/>
      <c r="EI15" s="287"/>
      <c r="EJ15" s="287"/>
      <c r="EK15" s="287"/>
      <c r="EL15" s="287"/>
      <c r="EM15" s="287"/>
      <c r="EN15" s="287"/>
      <c r="EO15" s="287"/>
      <c r="EP15" s="287"/>
      <c r="EQ15" s="287"/>
      <c r="ER15" s="287"/>
      <c r="ES15" s="287"/>
      <c r="ET15" s="287"/>
      <c r="EU15" s="287"/>
      <c r="EV15" s="287"/>
      <c r="EW15" s="287"/>
      <c r="EX15" s="287"/>
      <c r="EY15" s="287"/>
      <c r="EZ15" s="287"/>
      <c r="FA15" s="287"/>
      <c r="FB15" s="287"/>
      <c r="FC15" s="287"/>
      <c r="FD15" s="287"/>
      <c r="FE15" s="287"/>
      <c r="FF15" s="287"/>
      <c r="FG15" s="287"/>
      <c r="FH15" s="287"/>
      <c r="FI15" s="287"/>
      <c r="FJ15" s="287"/>
      <c r="FK15" s="287"/>
      <c r="FL15" s="287"/>
      <c r="FM15" s="287"/>
      <c r="FN15" s="287"/>
      <c r="FO15" s="287"/>
      <c r="FP15" s="287"/>
      <c r="FQ15" s="287"/>
      <c r="FR15" s="287"/>
      <c r="FS15" s="287"/>
      <c r="FT15" s="287"/>
      <c r="FU15" s="287"/>
      <c r="FV15" s="287"/>
      <c r="FW15" s="287"/>
      <c r="FX15" s="287"/>
      <c r="FY15" s="287"/>
      <c r="FZ15" s="287"/>
      <c r="GA15" s="287"/>
      <c r="GB15" s="287"/>
    </row>
    <row r="16" spans="1:184" s="33" customFormat="1" ht="120" outlineLevel="1" x14ac:dyDescent="0.25">
      <c r="A16" s="247">
        <f>A14+1</f>
        <v>7</v>
      </c>
      <c r="B16" s="42" t="s">
        <v>1327</v>
      </c>
      <c r="C16" s="51" t="s">
        <v>1328</v>
      </c>
      <c r="D16" s="51"/>
      <c r="E16" s="222"/>
      <c r="F16" s="41"/>
      <c r="G16" s="41"/>
      <c r="H16" s="41"/>
      <c r="I16" s="41"/>
      <c r="J16" s="41"/>
      <c r="K16" s="292"/>
      <c r="L16" s="41"/>
    </row>
    <row r="17" spans="1:184" x14ac:dyDescent="0.25">
      <c r="A17" s="289" t="s">
        <v>1329</v>
      </c>
      <c r="B17" s="290"/>
      <c r="C17" s="290"/>
      <c r="D17" s="291"/>
      <c r="E17" s="293"/>
      <c r="F17" s="293"/>
      <c r="G17" s="293"/>
      <c r="H17" s="293"/>
      <c r="I17" s="293"/>
      <c r="J17" s="294"/>
      <c r="K17" s="292"/>
      <c r="L17" s="294"/>
    </row>
    <row r="18" spans="1:184" s="288" customFormat="1" x14ac:dyDescent="0.25">
      <c r="A18" s="283" t="s">
        <v>1330</v>
      </c>
      <c r="B18" s="284"/>
      <c r="C18" s="64"/>
      <c r="D18" s="127"/>
      <c r="E18" s="285"/>
      <c r="F18" s="285"/>
      <c r="G18" s="285"/>
      <c r="H18" s="285"/>
      <c r="I18" s="285"/>
      <c r="J18" s="285"/>
      <c r="K18" s="292"/>
      <c r="L18" s="285"/>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c r="DM18" s="287"/>
      <c r="DN18" s="287"/>
      <c r="DO18" s="287"/>
      <c r="DP18" s="287"/>
      <c r="DQ18" s="287"/>
      <c r="DR18" s="287"/>
      <c r="DS18" s="287"/>
      <c r="DT18" s="287"/>
      <c r="DU18" s="287"/>
      <c r="DV18" s="287"/>
      <c r="DW18" s="287"/>
      <c r="DX18" s="287"/>
      <c r="DY18" s="287"/>
      <c r="DZ18" s="287"/>
      <c r="EA18" s="287"/>
      <c r="EB18" s="287"/>
      <c r="EC18" s="287"/>
      <c r="ED18" s="287"/>
      <c r="EE18" s="287"/>
      <c r="EF18" s="287"/>
      <c r="EG18" s="287"/>
      <c r="EH18" s="287"/>
      <c r="EI18" s="287"/>
      <c r="EJ18" s="287"/>
      <c r="EK18" s="287"/>
      <c r="EL18" s="287"/>
      <c r="EM18" s="287"/>
      <c r="EN18" s="287"/>
      <c r="EO18" s="287"/>
      <c r="EP18" s="287"/>
      <c r="EQ18" s="287"/>
      <c r="ER18" s="287"/>
      <c r="ES18" s="287"/>
      <c r="ET18" s="287"/>
      <c r="EU18" s="287"/>
      <c r="EV18" s="287"/>
      <c r="EW18" s="287"/>
      <c r="EX18" s="287"/>
      <c r="EY18" s="287"/>
      <c r="EZ18" s="287"/>
      <c r="FA18" s="287"/>
      <c r="FB18" s="287"/>
      <c r="FC18" s="287"/>
      <c r="FD18" s="287"/>
      <c r="FE18" s="287"/>
      <c r="FF18" s="287"/>
      <c r="FG18" s="287"/>
      <c r="FH18" s="287"/>
      <c r="FI18" s="287"/>
      <c r="FJ18" s="287"/>
      <c r="FK18" s="287"/>
      <c r="FL18" s="287"/>
      <c r="FM18" s="287"/>
      <c r="FN18" s="287"/>
      <c r="FO18" s="287"/>
      <c r="FP18" s="287"/>
      <c r="FQ18" s="287"/>
      <c r="FR18" s="287"/>
      <c r="FS18" s="287"/>
      <c r="FT18" s="287"/>
      <c r="FU18" s="287"/>
      <c r="FV18" s="287"/>
      <c r="FW18" s="287"/>
      <c r="FX18" s="287"/>
      <c r="FY18" s="287"/>
      <c r="FZ18" s="287"/>
      <c r="GA18" s="287"/>
      <c r="GB18" s="287"/>
    </row>
    <row r="19" spans="1:184" s="33" customFormat="1" ht="111" customHeight="1" outlineLevel="1" x14ac:dyDescent="0.25">
      <c r="A19" s="247">
        <f>A16+1</f>
        <v>8</v>
      </c>
      <c r="B19" s="42" t="s">
        <v>1331</v>
      </c>
      <c r="C19" s="42" t="s">
        <v>1332</v>
      </c>
      <c r="D19" s="42"/>
      <c r="E19" s="222"/>
      <c r="F19" s="41"/>
      <c r="G19" s="41"/>
      <c r="H19" s="41"/>
      <c r="I19" s="41"/>
      <c r="J19" s="41"/>
      <c r="K19" s="292"/>
      <c r="L19" s="41"/>
    </row>
    <row r="20" spans="1:184" s="33" customFormat="1" ht="47.25" customHeight="1" outlineLevel="1" x14ac:dyDescent="0.25">
      <c r="A20" s="247">
        <f>A19+1</f>
        <v>9</v>
      </c>
      <c r="B20" s="42" t="s">
        <v>1333</v>
      </c>
      <c r="C20" s="42" t="s">
        <v>1334</v>
      </c>
      <c r="D20" s="42"/>
      <c r="E20" s="222"/>
      <c r="F20" s="41"/>
      <c r="G20" s="41"/>
      <c r="H20" s="41"/>
      <c r="I20" s="41"/>
      <c r="J20" s="41"/>
      <c r="K20" s="292"/>
      <c r="L20" s="41"/>
    </row>
    <row r="21" spans="1:184" s="288" customFormat="1" x14ac:dyDescent="0.25">
      <c r="A21" s="283" t="s">
        <v>1335</v>
      </c>
      <c r="B21" s="284"/>
      <c r="C21" s="64"/>
      <c r="D21" s="127"/>
      <c r="E21" s="285"/>
      <c r="F21" s="285"/>
      <c r="G21" s="285"/>
      <c r="H21" s="285"/>
      <c r="I21" s="285"/>
      <c r="J21" s="285"/>
      <c r="K21" s="292"/>
      <c r="L21" s="285"/>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7"/>
      <c r="BK21" s="287"/>
      <c r="BL21" s="287"/>
      <c r="BM21" s="287"/>
      <c r="BN21" s="287"/>
      <c r="BO21" s="287"/>
      <c r="BP21" s="287"/>
      <c r="BQ21" s="287"/>
      <c r="BR21" s="287"/>
      <c r="BS21" s="287"/>
      <c r="BT21" s="287"/>
      <c r="BU21" s="287"/>
      <c r="BV21" s="287"/>
      <c r="BW21" s="287"/>
      <c r="BX21" s="287"/>
      <c r="BY21" s="287"/>
      <c r="BZ21" s="287"/>
      <c r="CA21" s="287"/>
      <c r="CB21" s="287"/>
      <c r="CC21" s="287"/>
      <c r="CD21" s="287"/>
      <c r="CE21" s="287"/>
      <c r="CF21" s="287"/>
      <c r="CG21" s="287"/>
      <c r="CH21" s="287"/>
      <c r="CI21" s="287"/>
      <c r="CJ21" s="287"/>
      <c r="CK21" s="287"/>
      <c r="CL21" s="287"/>
      <c r="CM21" s="287"/>
      <c r="CN21" s="287"/>
      <c r="CO21" s="287"/>
      <c r="CP21" s="287"/>
      <c r="CQ21" s="287"/>
      <c r="CR21" s="287"/>
      <c r="CS21" s="287"/>
      <c r="CT21" s="287"/>
      <c r="CU21" s="287"/>
      <c r="CV21" s="287"/>
      <c r="CW21" s="287"/>
      <c r="CX21" s="287"/>
      <c r="CY21" s="287"/>
      <c r="CZ21" s="287"/>
      <c r="DA21" s="287"/>
      <c r="DB21" s="287"/>
      <c r="DC21" s="287"/>
      <c r="DD21" s="287"/>
      <c r="DE21" s="287"/>
      <c r="DF21" s="287"/>
      <c r="DG21" s="287"/>
      <c r="DH21" s="287"/>
      <c r="DI21" s="287"/>
      <c r="DJ21" s="287"/>
      <c r="DK21" s="287"/>
      <c r="DL21" s="287"/>
      <c r="DM21" s="287"/>
      <c r="DN21" s="287"/>
      <c r="DO21" s="287"/>
      <c r="DP21" s="287"/>
      <c r="DQ21" s="287"/>
      <c r="DR21" s="287"/>
      <c r="DS21" s="287"/>
      <c r="DT21" s="287"/>
      <c r="DU21" s="287"/>
      <c r="DV21" s="287"/>
      <c r="DW21" s="287"/>
      <c r="DX21" s="287"/>
      <c r="DY21" s="287"/>
      <c r="DZ21" s="287"/>
      <c r="EA21" s="287"/>
      <c r="EB21" s="287"/>
      <c r="EC21" s="287"/>
      <c r="ED21" s="287"/>
      <c r="EE21" s="287"/>
      <c r="EF21" s="287"/>
      <c r="EG21" s="287"/>
      <c r="EH21" s="287"/>
      <c r="EI21" s="287"/>
      <c r="EJ21" s="287"/>
      <c r="EK21" s="287"/>
      <c r="EL21" s="287"/>
      <c r="EM21" s="287"/>
      <c r="EN21" s="287"/>
      <c r="EO21" s="287"/>
      <c r="EP21" s="287"/>
      <c r="EQ21" s="287"/>
      <c r="ER21" s="287"/>
      <c r="ES21" s="287"/>
      <c r="ET21" s="287"/>
      <c r="EU21" s="287"/>
      <c r="EV21" s="287"/>
      <c r="EW21" s="287"/>
      <c r="EX21" s="287"/>
      <c r="EY21" s="287"/>
      <c r="EZ21" s="287"/>
      <c r="FA21" s="287"/>
      <c r="FB21" s="287"/>
      <c r="FC21" s="287"/>
      <c r="FD21" s="287"/>
      <c r="FE21" s="287"/>
      <c r="FF21" s="287"/>
      <c r="FG21" s="287"/>
      <c r="FH21" s="287"/>
      <c r="FI21" s="287"/>
      <c r="FJ21" s="287"/>
      <c r="FK21" s="287"/>
      <c r="FL21" s="287"/>
      <c r="FM21" s="287"/>
      <c r="FN21" s="287"/>
      <c r="FO21" s="287"/>
      <c r="FP21" s="287"/>
      <c r="FQ21" s="287"/>
      <c r="FR21" s="287"/>
      <c r="FS21" s="287"/>
      <c r="FT21" s="287"/>
      <c r="FU21" s="287"/>
      <c r="FV21" s="287"/>
      <c r="FW21" s="287"/>
      <c r="FX21" s="287"/>
      <c r="FY21" s="287"/>
      <c r="FZ21" s="287"/>
      <c r="GA21" s="287"/>
      <c r="GB21" s="287"/>
    </row>
    <row r="22" spans="1:184" s="33" customFormat="1" ht="153" customHeight="1" outlineLevel="1" x14ac:dyDescent="0.25">
      <c r="A22" s="247">
        <f>A20+1</f>
        <v>10</v>
      </c>
      <c r="B22" s="42" t="s">
        <v>1336</v>
      </c>
      <c r="C22" s="42" t="s">
        <v>1337</v>
      </c>
      <c r="D22" s="42"/>
      <c r="E22" s="222"/>
      <c r="F22" s="41"/>
      <c r="G22" s="41"/>
      <c r="H22" s="41"/>
      <c r="I22" s="41"/>
      <c r="J22" s="41"/>
      <c r="K22" s="292"/>
      <c r="L22" s="41"/>
    </row>
    <row r="23" spans="1:184" x14ac:dyDescent="0.25">
      <c r="C23" s="216"/>
      <c r="D23" s="216"/>
    </row>
    <row r="24" spans="1:184" x14ac:dyDescent="0.25">
      <c r="C24" s="216"/>
      <c r="D24" s="216"/>
    </row>
    <row r="25" spans="1:184" x14ac:dyDescent="0.25">
      <c r="C25" s="216"/>
      <c r="D25" s="216"/>
    </row>
    <row r="26" spans="1:184" x14ac:dyDescent="0.25">
      <c r="C26" s="216"/>
      <c r="D26" s="216"/>
    </row>
    <row r="27" spans="1:184" x14ac:dyDescent="0.25">
      <c r="C27" s="216"/>
      <c r="D27" s="216"/>
    </row>
    <row r="28" spans="1:184" x14ac:dyDescent="0.25">
      <c r="C28" s="216"/>
      <c r="D28" s="216"/>
    </row>
    <row r="29" spans="1:184" x14ac:dyDescent="0.25">
      <c r="C29" s="216"/>
      <c r="D29" s="216"/>
    </row>
    <row r="30" spans="1:184" x14ac:dyDescent="0.25">
      <c r="C30" s="216"/>
      <c r="D30" s="216"/>
    </row>
    <row r="31" spans="1:184" x14ac:dyDescent="0.25">
      <c r="C31" s="216"/>
      <c r="D31" s="216"/>
    </row>
    <row r="32" spans="1:184" x14ac:dyDescent="0.25">
      <c r="C32" s="216"/>
      <c r="D32" s="216"/>
    </row>
    <row r="33" spans="3:4" x14ac:dyDescent="0.25">
      <c r="C33" s="216"/>
      <c r="D33" s="216"/>
    </row>
    <row r="34" spans="3:4" x14ac:dyDescent="0.25">
      <c r="C34" s="216"/>
      <c r="D34" s="216"/>
    </row>
    <row r="35" spans="3:4" x14ac:dyDescent="0.25">
      <c r="C35" s="216"/>
      <c r="D35" s="216"/>
    </row>
    <row r="36" spans="3:4" x14ac:dyDescent="0.25">
      <c r="C36" s="216"/>
      <c r="D36" s="216"/>
    </row>
    <row r="37" spans="3:4" x14ac:dyDescent="0.25">
      <c r="C37" s="216"/>
      <c r="D37" s="216"/>
    </row>
    <row r="38" spans="3:4" x14ac:dyDescent="0.25">
      <c r="C38" s="216"/>
      <c r="D38" s="216"/>
    </row>
    <row r="39" spans="3:4" x14ac:dyDescent="0.25">
      <c r="C39" s="216"/>
      <c r="D39" s="216"/>
    </row>
    <row r="40" spans="3:4" x14ac:dyDescent="0.25">
      <c r="C40" s="216"/>
      <c r="D40" s="216"/>
    </row>
    <row r="41" spans="3:4" x14ac:dyDescent="0.25">
      <c r="C41" s="216"/>
      <c r="D41" s="216"/>
    </row>
    <row r="42" spans="3:4" x14ac:dyDescent="0.25">
      <c r="C42" s="216"/>
      <c r="D42" s="216"/>
    </row>
    <row r="43" spans="3:4" x14ac:dyDescent="0.25">
      <c r="C43" s="216"/>
      <c r="D43" s="216"/>
    </row>
    <row r="44" spans="3:4" x14ac:dyDescent="0.25">
      <c r="C44" s="216"/>
      <c r="D44" s="216"/>
    </row>
    <row r="45" spans="3:4" x14ac:dyDescent="0.25">
      <c r="C45" s="216"/>
      <c r="D45" s="216"/>
    </row>
    <row r="46" spans="3:4" x14ac:dyDescent="0.25">
      <c r="C46" s="216"/>
      <c r="D46" s="216"/>
    </row>
    <row r="47" spans="3:4" x14ac:dyDescent="0.25">
      <c r="C47" s="216"/>
      <c r="D47" s="216"/>
    </row>
    <row r="48" spans="3:4" x14ac:dyDescent="0.25">
      <c r="C48" s="216"/>
      <c r="D48" s="216"/>
    </row>
    <row r="49" spans="3:4" x14ac:dyDescent="0.25">
      <c r="C49" s="216"/>
      <c r="D49" s="216"/>
    </row>
    <row r="50" spans="3:4" x14ac:dyDescent="0.25">
      <c r="C50" s="216"/>
      <c r="D50" s="216"/>
    </row>
    <row r="51" spans="3:4" x14ac:dyDescent="0.25">
      <c r="C51" s="216"/>
      <c r="D51" s="216"/>
    </row>
    <row r="52" spans="3:4" x14ac:dyDescent="0.25">
      <c r="C52" s="216"/>
      <c r="D52" s="216"/>
    </row>
    <row r="53" spans="3:4" x14ac:dyDescent="0.25">
      <c r="C53" s="216"/>
      <c r="D53" s="216"/>
    </row>
    <row r="54" spans="3:4" x14ac:dyDescent="0.25">
      <c r="C54" s="216"/>
      <c r="D54" s="216"/>
    </row>
    <row r="55" spans="3:4" x14ac:dyDescent="0.25">
      <c r="C55" s="216"/>
      <c r="D55" s="216"/>
    </row>
    <row r="56" spans="3:4" x14ac:dyDescent="0.25">
      <c r="C56" s="216"/>
      <c r="D56" s="216"/>
    </row>
    <row r="57" spans="3:4" x14ac:dyDescent="0.25">
      <c r="C57" s="216"/>
      <c r="D57" s="216"/>
    </row>
    <row r="58" spans="3:4" x14ac:dyDescent="0.25">
      <c r="C58" s="216"/>
      <c r="D58" s="216"/>
    </row>
    <row r="59" spans="3:4" x14ac:dyDescent="0.25">
      <c r="C59" s="216"/>
      <c r="D59" s="216"/>
    </row>
    <row r="60" spans="3:4" x14ac:dyDescent="0.25">
      <c r="C60" s="216"/>
      <c r="D60" s="216"/>
    </row>
    <row r="61" spans="3:4" x14ac:dyDescent="0.25">
      <c r="C61" s="216"/>
      <c r="D61" s="216"/>
    </row>
    <row r="62" spans="3:4" x14ac:dyDescent="0.25">
      <c r="C62" s="216"/>
      <c r="D62" s="216"/>
    </row>
    <row r="63" spans="3:4" x14ac:dyDescent="0.25">
      <c r="C63" s="216"/>
      <c r="D63" s="216"/>
    </row>
    <row r="64" spans="3:4" x14ac:dyDescent="0.25">
      <c r="C64" s="216"/>
      <c r="D64" s="216"/>
    </row>
    <row r="65" spans="3:4" x14ac:dyDescent="0.25">
      <c r="C65" s="216"/>
      <c r="D65" s="216"/>
    </row>
    <row r="66" spans="3:4" x14ac:dyDescent="0.25">
      <c r="C66" s="216"/>
      <c r="D66" s="216"/>
    </row>
    <row r="67" spans="3:4" x14ac:dyDescent="0.25">
      <c r="C67" s="216"/>
      <c r="D67" s="216"/>
    </row>
    <row r="68" spans="3:4" x14ac:dyDescent="0.25">
      <c r="C68" s="216"/>
      <c r="D68" s="216"/>
    </row>
    <row r="69" spans="3:4" x14ac:dyDescent="0.25">
      <c r="C69" s="216"/>
      <c r="D69" s="216"/>
    </row>
    <row r="70" spans="3:4" x14ac:dyDescent="0.25">
      <c r="C70" s="216"/>
      <c r="D70" s="216"/>
    </row>
    <row r="71" spans="3:4" x14ac:dyDescent="0.25">
      <c r="C71" s="216"/>
      <c r="D71" s="216"/>
    </row>
    <row r="72" spans="3:4" x14ac:dyDescent="0.25">
      <c r="C72" s="216"/>
      <c r="D72" s="216"/>
    </row>
    <row r="73" spans="3:4" x14ac:dyDescent="0.25">
      <c r="C73" s="216"/>
      <c r="D73" s="216"/>
    </row>
    <row r="74" spans="3:4" x14ac:dyDescent="0.25">
      <c r="C74" s="216"/>
      <c r="D74" s="216"/>
    </row>
    <row r="75" spans="3:4" x14ac:dyDescent="0.25">
      <c r="C75" s="216"/>
      <c r="D75" s="216"/>
    </row>
    <row r="76" spans="3:4" x14ac:dyDescent="0.25">
      <c r="C76" s="216"/>
      <c r="D76" s="216"/>
    </row>
    <row r="77" spans="3:4" x14ac:dyDescent="0.25">
      <c r="C77" s="216"/>
      <c r="D77" s="216"/>
    </row>
    <row r="78" spans="3:4" x14ac:dyDescent="0.25">
      <c r="C78" s="216"/>
      <c r="D78" s="216"/>
    </row>
    <row r="79" spans="3:4" x14ac:dyDescent="0.25">
      <c r="C79" s="216"/>
      <c r="D79" s="216"/>
    </row>
    <row r="80" spans="3:4" x14ac:dyDescent="0.25">
      <c r="C80" s="216"/>
      <c r="D80" s="216"/>
    </row>
    <row r="81" spans="3:4" x14ac:dyDescent="0.25">
      <c r="C81" s="216"/>
      <c r="D81" s="216"/>
    </row>
    <row r="82" spans="3:4" x14ac:dyDescent="0.25">
      <c r="C82" s="216"/>
      <c r="D82" s="216"/>
    </row>
    <row r="83" spans="3:4" x14ac:dyDescent="0.25">
      <c r="C83" s="216"/>
      <c r="D83" s="216"/>
    </row>
    <row r="84" spans="3:4" x14ac:dyDescent="0.25">
      <c r="C84" s="216"/>
      <c r="D84" s="216"/>
    </row>
    <row r="85" spans="3:4" x14ac:dyDescent="0.25">
      <c r="C85" s="216"/>
      <c r="D85" s="216"/>
    </row>
    <row r="86" spans="3:4" x14ac:dyDescent="0.25">
      <c r="C86" s="32"/>
      <c r="D86" s="32"/>
    </row>
    <row r="87" spans="3:4" x14ac:dyDescent="0.25">
      <c r="C87" s="32"/>
      <c r="D87" s="32"/>
    </row>
    <row r="88" spans="3:4" x14ac:dyDescent="0.25">
      <c r="C88" s="216"/>
      <c r="D88" s="216"/>
    </row>
    <row r="89" spans="3:4" x14ac:dyDescent="0.25">
      <c r="C89" s="216"/>
      <c r="D89" s="216"/>
    </row>
    <row r="90" spans="3:4" x14ac:dyDescent="0.25">
      <c r="C90" s="216"/>
      <c r="D90" s="216"/>
    </row>
    <row r="91" spans="3:4" x14ac:dyDescent="0.25">
      <c r="C91" s="216"/>
      <c r="D91" s="216"/>
    </row>
    <row r="92" spans="3:4" x14ac:dyDescent="0.25">
      <c r="C92" s="48"/>
      <c r="D92" s="48"/>
    </row>
    <row r="93" spans="3:4" x14ac:dyDescent="0.25">
      <c r="C93" s="48"/>
      <c r="D93" s="48"/>
    </row>
    <row r="94" spans="3:4" x14ac:dyDescent="0.25">
      <c r="C94" s="48"/>
      <c r="D94" s="48"/>
    </row>
    <row r="95" spans="3:4" x14ac:dyDescent="0.25">
      <c r="C95" s="48"/>
      <c r="D95" s="48"/>
    </row>
    <row r="96" spans="3:4" x14ac:dyDescent="0.25">
      <c r="C96" s="48"/>
      <c r="D96" s="48"/>
    </row>
    <row r="97" spans="3:4" x14ac:dyDescent="0.25">
      <c r="C97" s="32"/>
      <c r="D97" s="32"/>
    </row>
    <row r="98" spans="3:4" x14ac:dyDescent="0.25">
      <c r="C98" s="216"/>
      <c r="D98" s="216"/>
    </row>
    <row r="99" spans="3:4" x14ac:dyDescent="0.25">
      <c r="C99" s="216"/>
      <c r="D99" s="216"/>
    </row>
    <row r="100" spans="3:4" x14ac:dyDescent="0.25">
      <c r="C100" s="216"/>
      <c r="D100" s="216"/>
    </row>
    <row r="101" spans="3:4" x14ac:dyDescent="0.25">
      <c r="C101" s="32"/>
      <c r="D101" s="32"/>
    </row>
    <row r="102" spans="3:4" x14ac:dyDescent="0.25">
      <c r="C102" s="216"/>
      <c r="D102" s="216"/>
    </row>
    <row r="103" spans="3:4" x14ac:dyDescent="0.25">
      <c r="C103" s="216"/>
      <c r="D103" s="216"/>
    </row>
    <row r="104" spans="3:4" x14ac:dyDescent="0.25">
      <c r="C104" s="216"/>
      <c r="D104" s="216"/>
    </row>
    <row r="105" spans="3:4" x14ac:dyDescent="0.25">
      <c r="C105" s="216"/>
      <c r="D105" s="216"/>
    </row>
    <row r="106" spans="3:4" x14ac:dyDescent="0.25">
      <c r="C106" s="216"/>
      <c r="D106" s="216"/>
    </row>
    <row r="107" spans="3:4" x14ac:dyDescent="0.25">
      <c r="C107" s="216"/>
      <c r="D107" s="216"/>
    </row>
    <row r="108" spans="3:4" x14ac:dyDescent="0.25">
      <c r="C108" s="216"/>
      <c r="D108" s="216"/>
    </row>
    <row r="109" spans="3:4" x14ac:dyDescent="0.25">
      <c r="C109" s="216"/>
      <c r="D109" s="216"/>
    </row>
    <row r="110" spans="3:4" x14ac:dyDescent="0.25">
      <c r="C110" s="216"/>
      <c r="D110" s="216"/>
    </row>
    <row r="111" spans="3:4" x14ac:dyDescent="0.25">
      <c r="C111" s="216"/>
      <c r="D111" s="216"/>
    </row>
    <row r="112" spans="3:4" x14ac:dyDescent="0.25">
      <c r="C112" s="216"/>
      <c r="D112" s="216"/>
    </row>
    <row r="113" spans="3:4" x14ac:dyDescent="0.25">
      <c r="C113" s="216"/>
      <c r="D113" s="216"/>
    </row>
    <row r="114" spans="3:4" x14ac:dyDescent="0.25">
      <c r="C114" s="216"/>
      <c r="D114" s="216"/>
    </row>
    <row r="115" spans="3:4" x14ac:dyDescent="0.25">
      <c r="C115" s="216"/>
      <c r="D115" s="216"/>
    </row>
    <row r="116" spans="3:4" x14ac:dyDescent="0.25">
      <c r="C116" s="216"/>
      <c r="D116" s="216"/>
    </row>
    <row r="117" spans="3:4" x14ac:dyDescent="0.25">
      <c r="C117" s="216"/>
      <c r="D117" s="216"/>
    </row>
    <row r="118" spans="3:4" x14ac:dyDescent="0.25">
      <c r="C118" s="216"/>
      <c r="D118" s="216"/>
    </row>
    <row r="119" spans="3:4" x14ac:dyDescent="0.25">
      <c r="C119" s="216"/>
      <c r="D119" s="216"/>
    </row>
    <row r="120" spans="3:4" x14ac:dyDescent="0.25">
      <c r="C120" s="216"/>
      <c r="D120" s="216"/>
    </row>
    <row r="121" spans="3:4" x14ac:dyDescent="0.25">
      <c r="C121" s="48"/>
      <c r="D121" s="48"/>
    </row>
    <row r="122" spans="3:4" x14ac:dyDescent="0.25">
      <c r="C122" s="48"/>
      <c r="D122" s="48"/>
    </row>
    <row r="123" spans="3:4" x14ac:dyDescent="0.25">
      <c r="C123" s="48"/>
      <c r="D123" s="48"/>
    </row>
    <row r="124" spans="3:4" x14ac:dyDescent="0.25">
      <c r="C124" s="48"/>
      <c r="D124" s="48"/>
    </row>
    <row r="125" spans="3:4" x14ac:dyDescent="0.25">
      <c r="C125" s="48"/>
      <c r="D125" s="48"/>
    </row>
    <row r="126" spans="3:4" x14ac:dyDescent="0.25">
      <c r="C126" s="48"/>
      <c r="D126" s="48"/>
    </row>
    <row r="127" spans="3:4" x14ac:dyDescent="0.25">
      <c r="C127" s="48"/>
      <c r="D127" s="48"/>
    </row>
    <row r="128" spans="3:4" x14ac:dyDescent="0.25">
      <c r="C128" s="48"/>
      <c r="D128" s="48"/>
    </row>
    <row r="129" spans="3:4" x14ac:dyDescent="0.25">
      <c r="C129" s="48"/>
      <c r="D129" s="48"/>
    </row>
    <row r="130" spans="3:4" x14ac:dyDescent="0.25">
      <c r="C130" s="216"/>
      <c r="D130" s="216"/>
    </row>
    <row r="131" spans="3:4" x14ac:dyDescent="0.25">
      <c r="C131" s="216"/>
      <c r="D131" s="216"/>
    </row>
    <row r="132" spans="3:4" x14ac:dyDescent="0.25">
      <c r="C132" s="216"/>
      <c r="D132" s="216"/>
    </row>
    <row r="133" spans="3:4" x14ac:dyDescent="0.25">
      <c r="C133" s="216"/>
      <c r="D133" s="216"/>
    </row>
    <row r="134" spans="3:4" x14ac:dyDescent="0.25">
      <c r="C134" s="216"/>
      <c r="D134" s="216"/>
    </row>
    <row r="135" spans="3:4" x14ac:dyDescent="0.25">
      <c r="C135" s="32"/>
      <c r="D135" s="32"/>
    </row>
    <row r="136" spans="3:4" x14ac:dyDescent="0.25">
      <c r="C136" s="32"/>
      <c r="D136" s="32"/>
    </row>
    <row r="137" spans="3:4" x14ac:dyDescent="0.25">
      <c r="C137" s="32"/>
      <c r="D137" s="32"/>
    </row>
    <row r="138" spans="3:4" x14ac:dyDescent="0.25">
      <c r="C138" s="32"/>
      <c r="D138" s="32"/>
    </row>
    <row r="139" spans="3:4" x14ac:dyDescent="0.25">
      <c r="C139" s="32"/>
      <c r="D139" s="32"/>
    </row>
    <row r="140" spans="3:4" x14ac:dyDescent="0.25">
      <c r="C140" s="32"/>
      <c r="D140" s="32"/>
    </row>
    <row r="141" spans="3:4" x14ac:dyDescent="0.25">
      <c r="C141" s="32"/>
      <c r="D141" s="32"/>
    </row>
    <row r="142" spans="3:4" x14ac:dyDescent="0.25">
      <c r="C142" s="32"/>
      <c r="D142" s="32"/>
    </row>
    <row r="143" spans="3:4" x14ac:dyDescent="0.25">
      <c r="C143" s="32"/>
      <c r="D143" s="32"/>
    </row>
    <row r="144" spans="3:4" x14ac:dyDescent="0.25">
      <c r="C144" s="32"/>
      <c r="D144" s="32"/>
    </row>
    <row r="145" spans="3:4" x14ac:dyDescent="0.25">
      <c r="C145" s="32"/>
      <c r="D145" s="32"/>
    </row>
    <row r="146" spans="3:4" x14ac:dyDescent="0.25">
      <c r="C146" s="32"/>
      <c r="D146" s="32"/>
    </row>
    <row r="147" spans="3:4" x14ac:dyDescent="0.25">
      <c r="C147" s="32"/>
      <c r="D147" s="32"/>
    </row>
    <row r="148" spans="3:4" x14ac:dyDescent="0.25">
      <c r="C148" s="32"/>
      <c r="D148" s="32"/>
    </row>
    <row r="149" spans="3:4" x14ac:dyDescent="0.25">
      <c r="C149" s="32"/>
      <c r="D149" s="32"/>
    </row>
    <row r="150" spans="3:4" x14ac:dyDescent="0.25">
      <c r="C150" s="32"/>
      <c r="D150" s="32"/>
    </row>
    <row r="151" spans="3:4" x14ac:dyDescent="0.25">
      <c r="C151" s="32"/>
      <c r="D151" s="32"/>
    </row>
    <row r="152" spans="3:4" x14ac:dyDescent="0.25">
      <c r="C152" s="32"/>
      <c r="D152" s="32"/>
    </row>
    <row r="153" spans="3:4" x14ac:dyDescent="0.25">
      <c r="C153" s="32"/>
      <c r="D153" s="32"/>
    </row>
    <row r="154" spans="3:4" x14ac:dyDescent="0.25">
      <c r="C154" s="32"/>
      <c r="D154" s="32"/>
    </row>
    <row r="155" spans="3:4" x14ac:dyDescent="0.25">
      <c r="C155" s="32"/>
      <c r="D155" s="32"/>
    </row>
    <row r="156" spans="3:4" x14ac:dyDescent="0.25">
      <c r="C156" s="32"/>
      <c r="D156" s="32"/>
    </row>
    <row r="157" spans="3:4" x14ac:dyDescent="0.25">
      <c r="C157" s="32"/>
      <c r="D157" s="32"/>
    </row>
    <row r="158" spans="3:4" x14ac:dyDescent="0.25">
      <c r="C158" s="32"/>
      <c r="D158" s="32"/>
    </row>
    <row r="159" spans="3:4" x14ac:dyDescent="0.25">
      <c r="C159" s="32"/>
      <c r="D159" s="32"/>
    </row>
    <row r="160" spans="3:4" x14ac:dyDescent="0.25">
      <c r="C160" s="32"/>
      <c r="D160" s="32"/>
    </row>
    <row r="161" spans="3:4" x14ac:dyDescent="0.25">
      <c r="C161" s="32"/>
      <c r="D161" s="32"/>
    </row>
    <row r="162" spans="3:4" x14ac:dyDescent="0.25">
      <c r="C162" s="32"/>
      <c r="D162" s="32"/>
    </row>
    <row r="163" spans="3:4" x14ac:dyDescent="0.25">
      <c r="C163" s="32"/>
      <c r="D163" s="32"/>
    </row>
    <row r="164" spans="3:4" x14ac:dyDescent="0.25">
      <c r="C164" s="32"/>
      <c r="D164" s="32"/>
    </row>
    <row r="165" spans="3:4" x14ac:dyDescent="0.25">
      <c r="C165" s="32"/>
      <c r="D165" s="32"/>
    </row>
    <row r="166" spans="3:4" x14ac:dyDescent="0.25">
      <c r="C166" s="32"/>
      <c r="D166" s="32"/>
    </row>
    <row r="167" spans="3:4" x14ac:dyDescent="0.25">
      <c r="C167" s="32"/>
      <c r="D167" s="32"/>
    </row>
    <row r="168" spans="3:4" x14ac:dyDescent="0.25">
      <c r="C168" s="32"/>
      <c r="D168" s="32"/>
    </row>
    <row r="169" spans="3:4" x14ac:dyDescent="0.25">
      <c r="C169" s="216"/>
      <c r="D169" s="216"/>
    </row>
    <row r="170" spans="3:4" x14ac:dyDescent="0.25">
      <c r="C170" s="216"/>
      <c r="D170" s="216"/>
    </row>
    <row r="171" spans="3:4" x14ac:dyDescent="0.25">
      <c r="C171" s="216"/>
      <c r="D171" s="216"/>
    </row>
    <row r="172" spans="3:4" x14ac:dyDescent="0.25">
      <c r="C172" s="216"/>
      <c r="D172" s="216"/>
    </row>
    <row r="173" spans="3:4" x14ac:dyDescent="0.25">
      <c r="C173" s="216"/>
      <c r="D173" s="216"/>
    </row>
    <row r="174" spans="3:4" x14ac:dyDescent="0.25">
      <c r="C174" s="216"/>
      <c r="D174" s="216"/>
    </row>
    <row r="175" spans="3:4" x14ac:dyDescent="0.25">
      <c r="C175" s="216"/>
      <c r="D175" s="216"/>
    </row>
    <row r="176" spans="3:4" x14ac:dyDescent="0.25">
      <c r="C176" s="32"/>
      <c r="D176" s="32"/>
    </row>
    <row r="177" spans="3:4" x14ac:dyDescent="0.25">
      <c r="C177" s="216"/>
      <c r="D177" s="216"/>
    </row>
    <row r="178" spans="3:4" x14ac:dyDescent="0.25">
      <c r="C178" s="216"/>
      <c r="D178" s="216"/>
    </row>
    <row r="179" spans="3:4" x14ac:dyDescent="0.25">
      <c r="C179" s="216"/>
      <c r="D179" s="216"/>
    </row>
    <row r="180" spans="3:4" x14ac:dyDescent="0.25">
      <c r="C180" s="216"/>
      <c r="D180" s="216"/>
    </row>
    <row r="181" spans="3:4" x14ac:dyDescent="0.25">
      <c r="C181" s="216"/>
      <c r="D181" s="216"/>
    </row>
    <row r="182" spans="3:4" x14ac:dyDescent="0.25">
      <c r="C182" s="216"/>
      <c r="D182" s="216"/>
    </row>
    <row r="183" spans="3:4" x14ac:dyDescent="0.25">
      <c r="C183" s="216"/>
      <c r="D183" s="216"/>
    </row>
    <row r="184" spans="3:4" x14ac:dyDescent="0.25">
      <c r="C184" s="216"/>
      <c r="D184" s="216"/>
    </row>
    <row r="185" spans="3:4" x14ac:dyDescent="0.25">
      <c r="C185" s="216"/>
      <c r="D185" s="216"/>
    </row>
    <row r="186" spans="3:4" x14ac:dyDescent="0.25">
      <c r="C186" s="216"/>
      <c r="D186" s="216"/>
    </row>
    <row r="187" spans="3:4" x14ac:dyDescent="0.25">
      <c r="C187" s="216"/>
      <c r="D187" s="216"/>
    </row>
    <row r="188" spans="3:4" x14ac:dyDescent="0.25">
      <c r="C188" s="216"/>
      <c r="D188" s="216"/>
    </row>
    <row r="189" spans="3:4" x14ac:dyDescent="0.25">
      <c r="C189" s="216"/>
      <c r="D189" s="216"/>
    </row>
    <row r="190" spans="3:4" x14ac:dyDescent="0.25">
      <c r="C190" s="216"/>
      <c r="D190" s="216"/>
    </row>
    <row r="191" spans="3:4" x14ac:dyDescent="0.25">
      <c r="C191" s="216"/>
      <c r="D191" s="216"/>
    </row>
    <row r="192" spans="3:4" x14ac:dyDescent="0.25">
      <c r="C192" s="216"/>
      <c r="D192" s="216"/>
    </row>
    <row r="193" spans="3:4" x14ac:dyDescent="0.25">
      <c r="C193" s="216"/>
      <c r="D193" s="216"/>
    </row>
    <row r="194" spans="3:4" x14ac:dyDescent="0.25">
      <c r="C194" s="216"/>
      <c r="D194" s="216"/>
    </row>
    <row r="195" spans="3:4" x14ac:dyDescent="0.25">
      <c r="C195" s="216"/>
      <c r="D195" s="216"/>
    </row>
    <row r="196" spans="3:4" x14ac:dyDescent="0.25">
      <c r="C196" s="216"/>
      <c r="D196" s="216"/>
    </row>
    <row r="197" spans="3:4" x14ac:dyDescent="0.25">
      <c r="C197" s="216"/>
      <c r="D197" s="216"/>
    </row>
    <row r="198" spans="3:4" x14ac:dyDescent="0.25">
      <c r="C198" s="216"/>
      <c r="D198" s="216"/>
    </row>
    <row r="199" spans="3:4" x14ac:dyDescent="0.25">
      <c r="C199" s="216"/>
      <c r="D199" s="216"/>
    </row>
    <row r="200" spans="3:4" x14ac:dyDescent="0.25">
      <c r="C200" s="216"/>
      <c r="D200" s="216"/>
    </row>
    <row r="201" spans="3:4" x14ac:dyDescent="0.25">
      <c r="C201" s="216"/>
      <c r="D201" s="216"/>
    </row>
    <row r="202" spans="3:4" x14ac:dyDescent="0.25">
      <c r="C202" s="216"/>
      <c r="D202" s="216"/>
    </row>
    <row r="203" spans="3:4" x14ac:dyDescent="0.25">
      <c r="C203" s="216"/>
      <c r="D203" s="216"/>
    </row>
    <row r="204" spans="3:4" x14ac:dyDescent="0.25">
      <c r="C204" s="216"/>
      <c r="D204" s="216"/>
    </row>
    <row r="205" spans="3:4" x14ac:dyDescent="0.25">
      <c r="C205" s="216"/>
      <c r="D205" s="216"/>
    </row>
    <row r="206" spans="3:4" x14ac:dyDescent="0.25">
      <c r="C206" s="216"/>
      <c r="D206" s="216"/>
    </row>
    <row r="207" spans="3:4" x14ac:dyDescent="0.25">
      <c r="C207" s="216"/>
      <c r="D207" s="216"/>
    </row>
    <row r="208" spans="3:4" x14ac:dyDescent="0.25">
      <c r="C208" s="216"/>
      <c r="D208" s="216"/>
    </row>
    <row r="209" spans="3:4" x14ac:dyDescent="0.25">
      <c r="C209" s="216"/>
      <c r="D209" s="216"/>
    </row>
    <row r="210" spans="3:4" x14ac:dyDescent="0.25">
      <c r="C210" s="216"/>
      <c r="D210" s="216"/>
    </row>
    <row r="211" spans="3:4" x14ac:dyDescent="0.25">
      <c r="C211" s="216"/>
      <c r="D211" s="216"/>
    </row>
    <row r="212" spans="3:4" x14ac:dyDescent="0.25">
      <c r="C212" s="216"/>
      <c r="D212" s="216"/>
    </row>
    <row r="213" spans="3:4" x14ac:dyDescent="0.25">
      <c r="C213" s="216"/>
      <c r="D213" s="216"/>
    </row>
    <row r="214" spans="3:4" x14ac:dyDescent="0.25">
      <c r="C214" s="216"/>
      <c r="D214" s="216"/>
    </row>
    <row r="215" spans="3:4" x14ac:dyDescent="0.25">
      <c r="C215" s="216"/>
      <c r="D215" s="216"/>
    </row>
    <row r="216" spans="3:4" x14ac:dyDescent="0.25">
      <c r="C216" s="216"/>
      <c r="D216" s="216"/>
    </row>
    <row r="217" spans="3:4" x14ac:dyDescent="0.25">
      <c r="C217" s="216"/>
      <c r="D217" s="216"/>
    </row>
    <row r="218" spans="3:4" x14ac:dyDescent="0.25">
      <c r="C218" s="216"/>
      <c r="D218" s="216"/>
    </row>
    <row r="219" spans="3:4" x14ac:dyDescent="0.25">
      <c r="C219" s="216"/>
      <c r="D219" s="216"/>
    </row>
    <row r="220" spans="3:4" x14ac:dyDescent="0.25">
      <c r="C220" s="216"/>
      <c r="D220" s="216"/>
    </row>
    <row r="221" spans="3:4" x14ac:dyDescent="0.25">
      <c r="C221" s="216"/>
      <c r="D221" s="216"/>
    </row>
    <row r="222" spans="3:4" x14ac:dyDescent="0.25">
      <c r="C222" s="216"/>
      <c r="D222" s="216"/>
    </row>
    <row r="223" spans="3:4" x14ac:dyDescent="0.25">
      <c r="C223" s="216"/>
      <c r="D223" s="216"/>
    </row>
    <row r="224" spans="3:4" x14ac:dyDescent="0.25">
      <c r="C224" s="216"/>
      <c r="D224" s="216"/>
    </row>
    <row r="225" spans="3:4" x14ac:dyDescent="0.25">
      <c r="C225" s="216"/>
      <c r="D225" s="216"/>
    </row>
    <row r="226" spans="3:4" x14ac:dyDescent="0.25">
      <c r="C226" s="216"/>
      <c r="D226" s="216"/>
    </row>
    <row r="227" spans="3:4" x14ac:dyDescent="0.25">
      <c r="C227" s="216"/>
      <c r="D227" s="216"/>
    </row>
    <row r="228" spans="3:4" x14ac:dyDescent="0.25">
      <c r="C228" s="216"/>
      <c r="D228" s="216"/>
    </row>
    <row r="229" spans="3:4" x14ac:dyDescent="0.25">
      <c r="C229" s="216"/>
      <c r="D229" s="216"/>
    </row>
    <row r="230" spans="3:4" x14ac:dyDescent="0.25">
      <c r="C230" s="216"/>
      <c r="D230" s="216"/>
    </row>
    <row r="231" spans="3:4" x14ac:dyDescent="0.25">
      <c r="C231" s="216"/>
      <c r="D231" s="216"/>
    </row>
    <row r="232" spans="3:4" x14ac:dyDescent="0.25">
      <c r="C232" s="216"/>
      <c r="D232" s="216"/>
    </row>
    <row r="233" spans="3:4" x14ac:dyDescent="0.25">
      <c r="C233" s="32"/>
      <c r="D233" s="32"/>
    </row>
    <row r="234" spans="3:4" x14ac:dyDescent="0.25">
      <c r="C234" s="216"/>
      <c r="D234" s="216"/>
    </row>
    <row r="235" spans="3:4" x14ac:dyDescent="0.25">
      <c r="C235" s="216"/>
      <c r="D235" s="216"/>
    </row>
    <row r="236" spans="3:4" x14ac:dyDescent="0.25">
      <c r="C236" s="216"/>
      <c r="D236" s="216"/>
    </row>
    <row r="237" spans="3:4" x14ac:dyDescent="0.25">
      <c r="C237" s="216"/>
      <c r="D237" s="216"/>
    </row>
    <row r="238" spans="3:4" x14ac:dyDescent="0.25">
      <c r="C238" s="216"/>
      <c r="D238" s="216"/>
    </row>
    <row r="239" spans="3:4" x14ac:dyDescent="0.25">
      <c r="C239" s="216"/>
      <c r="D239" s="216"/>
    </row>
    <row r="240" spans="3:4" x14ac:dyDescent="0.25">
      <c r="C240" s="216"/>
      <c r="D240" s="216"/>
    </row>
    <row r="241" spans="3:4" x14ac:dyDescent="0.25">
      <c r="C241" s="216"/>
      <c r="D241" s="216"/>
    </row>
    <row r="242" spans="3:4" x14ac:dyDescent="0.25">
      <c r="C242" s="216"/>
      <c r="D242" s="216"/>
    </row>
    <row r="243" spans="3:4" x14ac:dyDescent="0.25">
      <c r="C243" s="216"/>
      <c r="D243" s="216"/>
    </row>
    <row r="244" spans="3:4" x14ac:dyDescent="0.25">
      <c r="C244" s="216"/>
      <c r="D244" s="216"/>
    </row>
    <row r="245" spans="3:4" x14ac:dyDescent="0.25">
      <c r="C245" s="216"/>
      <c r="D245" s="216"/>
    </row>
    <row r="246" spans="3:4" x14ac:dyDescent="0.25">
      <c r="C246" s="216"/>
      <c r="D246" s="216"/>
    </row>
    <row r="247" spans="3:4" x14ac:dyDescent="0.25">
      <c r="C247" s="216"/>
      <c r="D247" s="216"/>
    </row>
    <row r="248" spans="3:4" x14ac:dyDescent="0.25">
      <c r="C248" s="48"/>
      <c r="D248" s="48"/>
    </row>
    <row r="249" spans="3:4" x14ac:dyDescent="0.25">
      <c r="C249" s="48"/>
      <c r="D249" s="48"/>
    </row>
    <row r="250" spans="3:4" x14ac:dyDescent="0.25">
      <c r="C250" s="48"/>
      <c r="D250" s="48"/>
    </row>
    <row r="251" spans="3:4" x14ac:dyDescent="0.25">
      <c r="C251" s="48"/>
      <c r="D251" s="48"/>
    </row>
    <row r="252" spans="3:4" x14ac:dyDescent="0.25">
      <c r="C252" s="216"/>
      <c r="D252" s="216"/>
    </row>
    <row r="253" spans="3:4" x14ac:dyDescent="0.25">
      <c r="C253" s="216"/>
      <c r="D253" s="216"/>
    </row>
    <row r="254" spans="3:4" x14ac:dyDescent="0.25">
      <c r="C254" s="216"/>
      <c r="D254" s="216"/>
    </row>
    <row r="255" spans="3:4" x14ac:dyDescent="0.25">
      <c r="C255" s="216"/>
      <c r="D255" s="216"/>
    </row>
    <row r="256" spans="3:4" x14ac:dyDescent="0.25">
      <c r="C256" s="216"/>
      <c r="D256" s="216"/>
    </row>
    <row r="257" spans="3:4" x14ac:dyDescent="0.25">
      <c r="C257" s="216"/>
      <c r="D257" s="216"/>
    </row>
    <row r="258" spans="3:4" x14ac:dyDescent="0.25">
      <c r="C258" s="216"/>
      <c r="D258" s="216"/>
    </row>
    <row r="259" spans="3:4" x14ac:dyDescent="0.25">
      <c r="C259" s="216"/>
      <c r="D259" s="216"/>
    </row>
    <row r="260" spans="3:4" x14ac:dyDescent="0.25">
      <c r="C260" s="216"/>
      <c r="D260" s="216"/>
    </row>
    <row r="261" spans="3:4" x14ac:dyDescent="0.25">
      <c r="C261" s="216"/>
      <c r="D261" s="216"/>
    </row>
    <row r="262" spans="3:4" x14ac:dyDescent="0.25">
      <c r="C262" s="216"/>
      <c r="D262" s="216"/>
    </row>
    <row r="263" spans="3:4" x14ac:dyDescent="0.25">
      <c r="C263" s="216"/>
      <c r="D263" s="216"/>
    </row>
    <row r="264" spans="3:4" x14ac:dyDescent="0.25">
      <c r="C264" s="216"/>
      <c r="D264" s="216"/>
    </row>
    <row r="265" spans="3:4" x14ac:dyDescent="0.25">
      <c r="C265" s="216"/>
      <c r="D265" s="216"/>
    </row>
    <row r="266" spans="3:4" x14ac:dyDescent="0.25">
      <c r="C266" s="216"/>
      <c r="D266" s="216"/>
    </row>
    <row r="267" spans="3:4" x14ac:dyDescent="0.25">
      <c r="C267" s="216"/>
      <c r="D267" s="216"/>
    </row>
    <row r="268" spans="3:4" x14ac:dyDescent="0.25">
      <c r="C268" s="216"/>
      <c r="D268" s="216"/>
    </row>
    <row r="269" spans="3:4" x14ac:dyDescent="0.25">
      <c r="C269" s="216"/>
      <c r="D269" s="216"/>
    </row>
    <row r="270" spans="3:4" x14ac:dyDescent="0.25">
      <c r="C270" s="216"/>
      <c r="D270" s="216"/>
    </row>
    <row r="271" spans="3:4" x14ac:dyDescent="0.25">
      <c r="C271" s="216"/>
      <c r="D271" s="216"/>
    </row>
    <row r="272" spans="3:4" x14ac:dyDescent="0.25">
      <c r="C272" s="216"/>
      <c r="D272" s="216"/>
    </row>
    <row r="273" spans="3:4" x14ac:dyDescent="0.25">
      <c r="C273" s="216"/>
      <c r="D273" s="216"/>
    </row>
    <row r="274" spans="3:4" x14ac:dyDescent="0.25">
      <c r="C274" s="216"/>
      <c r="D274" s="216"/>
    </row>
    <row r="275" spans="3:4" x14ac:dyDescent="0.25">
      <c r="C275" s="216"/>
      <c r="D275" s="216"/>
    </row>
    <row r="276" spans="3:4" x14ac:dyDescent="0.25">
      <c r="C276" s="216"/>
      <c r="D276" s="216"/>
    </row>
    <row r="277" spans="3:4" x14ac:dyDescent="0.25">
      <c r="C277" s="216"/>
      <c r="D277" s="216"/>
    </row>
    <row r="278" spans="3:4" x14ac:dyDescent="0.25">
      <c r="C278" s="216"/>
      <c r="D278" s="216"/>
    </row>
    <row r="279" spans="3:4" x14ac:dyDescent="0.25">
      <c r="C279" s="216"/>
      <c r="D279" s="216"/>
    </row>
    <row r="280" spans="3:4" x14ac:dyDescent="0.25">
      <c r="C280" s="216"/>
      <c r="D280" s="216"/>
    </row>
    <row r="281" spans="3:4" x14ac:dyDescent="0.25">
      <c r="C281" s="216"/>
      <c r="D281" s="216"/>
    </row>
    <row r="282" spans="3:4" x14ac:dyDescent="0.25">
      <c r="C282" s="216"/>
      <c r="D282" s="216"/>
    </row>
    <row r="283" spans="3:4" x14ac:dyDescent="0.25">
      <c r="C283" s="216"/>
      <c r="D283" s="216"/>
    </row>
    <row r="284" spans="3:4" x14ac:dyDescent="0.25">
      <c r="C284" s="216"/>
      <c r="D284" s="216"/>
    </row>
    <row r="285" spans="3:4" x14ac:dyDescent="0.25">
      <c r="C285" s="216"/>
      <c r="D285" s="216"/>
    </row>
    <row r="286" spans="3:4" x14ac:dyDescent="0.25">
      <c r="C286" s="216"/>
      <c r="D286" s="216"/>
    </row>
    <row r="287" spans="3:4" x14ac:dyDescent="0.25">
      <c r="C287" s="216"/>
      <c r="D287" s="216"/>
    </row>
    <row r="288" spans="3:4" x14ac:dyDescent="0.25">
      <c r="C288" s="216"/>
      <c r="D288" s="216"/>
    </row>
    <row r="289" spans="3:4" x14ac:dyDescent="0.25">
      <c r="C289" s="216"/>
      <c r="D289" s="216"/>
    </row>
    <row r="290" spans="3:4" x14ac:dyDescent="0.25">
      <c r="C290" s="216"/>
      <c r="D290" s="216"/>
    </row>
    <row r="291" spans="3:4" x14ac:dyDescent="0.25">
      <c r="C291" s="216"/>
      <c r="D291" s="216"/>
    </row>
    <row r="292" spans="3:4" x14ac:dyDescent="0.25">
      <c r="C292" s="216"/>
      <c r="D292" s="216"/>
    </row>
    <row r="293" spans="3:4" x14ac:dyDescent="0.25">
      <c r="C293" s="216"/>
      <c r="D293" s="216"/>
    </row>
    <row r="294" spans="3:4" x14ac:dyDescent="0.25">
      <c r="C294" s="216"/>
      <c r="D294" s="216"/>
    </row>
    <row r="295" spans="3:4" x14ac:dyDescent="0.25">
      <c r="C295" s="216"/>
      <c r="D295" s="216"/>
    </row>
    <row r="296" spans="3:4" x14ac:dyDescent="0.25">
      <c r="C296" s="216"/>
      <c r="D296" s="216"/>
    </row>
    <row r="297" spans="3:4" x14ac:dyDescent="0.25">
      <c r="C297" s="216"/>
      <c r="D297" s="216"/>
    </row>
    <row r="298" spans="3:4" x14ac:dyDescent="0.25">
      <c r="C298" s="216"/>
      <c r="D298" s="216"/>
    </row>
    <row r="299" spans="3:4" x14ac:dyDescent="0.25">
      <c r="C299" s="216"/>
      <c r="D299" s="216"/>
    </row>
    <row r="300" spans="3:4" x14ac:dyDescent="0.25">
      <c r="C300" s="216"/>
      <c r="D300" s="216"/>
    </row>
    <row r="301" spans="3:4" x14ac:dyDescent="0.25">
      <c r="C301" s="216"/>
      <c r="D301" s="216"/>
    </row>
    <row r="302" spans="3:4" x14ac:dyDescent="0.25">
      <c r="C302" s="216"/>
      <c r="D302" s="216"/>
    </row>
    <row r="303" spans="3:4" x14ac:dyDescent="0.25">
      <c r="C303" s="32"/>
      <c r="D303" s="32"/>
    </row>
    <row r="304" spans="3:4" x14ac:dyDescent="0.25">
      <c r="C304" s="216"/>
      <c r="D304" s="216"/>
    </row>
    <row r="305" spans="3:4" x14ac:dyDescent="0.25">
      <c r="C305" s="216"/>
      <c r="D305" s="216"/>
    </row>
    <row r="306" spans="3:4" x14ac:dyDescent="0.25">
      <c r="C306" s="216"/>
      <c r="D306" s="216"/>
    </row>
    <row r="307" spans="3:4" x14ac:dyDescent="0.25">
      <c r="C307" s="216"/>
      <c r="D307" s="216"/>
    </row>
    <row r="308" spans="3:4" x14ac:dyDescent="0.25">
      <c r="C308" s="216"/>
      <c r="D308" s="216"/>
    </row>
    <row r="309" spans="3:4" x14ac:dyDescent="0.25">
      <c r="C309" s="216"/>
      <c r="D309" s="216"/>
    </row>
    <row r="310" spans="3:4" x14ac:dyDescent="0.25">
      <c r="C310" s="216"/>
      <c r="D310" s="216"/>
    </row>
    <row r="311" spans="3:4" x14ac:dyDescent="0.25">
      <c r="C311" s="216"/>
      <c r="D311" s="216"/>
    </row>
    <row r="312" spans="3:4" x14ac:dyDescent="0.25">
      <c r="C312" s="216"/>
      <c r="D312" s="216"/>
    </row>
    <row r="313" spans="3:4" x14ac:dyDescent="0.25">
      <c r="C313" s="216"/>
      <c r="D313" s="216"/>
    </row>
    <row r="314" spans="3:4" x14ac:dyDescent="0.25">
      <c r="C314" s="216"/>
      <c r="D314" s="216"/>
    </row>
    <row r="315" spans="3:4" x14ac:dyDescent="0.25">
      <c r="C315" s="216"/>
      <c r="D315" s="216"/>
    </row>
    <row r="316" spans="3:4" x14ac:dyDescent="0.25">
      <c r="C316" s="216"/>
      <c r="D316" s="216"/>
    </row>
    <row r="317" spans="3:4" x14ac:dyDescent="0.25">
      <c r="C317" s="216"/>
      <c r="D317" s="216"/>
    </row>
    <row r="318" spans="3:4" x14ac:dyDescent="0.25">
      <c r="C318" s="216"/>
      <c r="D318" s="216"/>
    </row>
    <row r="319" spans="3:4" x14ac:dyDescent="0.25">
      <c r="C319" s="216"/>
      <c r="D319" s="216"/>
    </row>
    <row r="320" spans="3:4" x14ac:dyDescent="0.25">
      <c r="C320" s="216"/>
      <c r="D320" s="216"/>
    </row>
    <row r="321" spans="3:4" x14ac:dyDescent="0.25">
      <c r="C321" s="216"/>
      <c r="D321" s="216"/>
    </row>
    <row r="322" spans="3:4" x14ac:dyDescent="0.25">
      <c r="C322" s="216"/>
      <c r="D322" s="216"/>
    </row>
    <row r="323" spans="3:4" x14ac:dyDescent="0.25">
      <c r="C323" s="216"/>
      <c r="D323" s="216"/>
    </row>
    <row r="324" spans="3:4" x14ac:dyDescent="0.25">
      <c r="C324" s="216"/>
      <c r="D324" s="216"/>
    </row>
    <row r="325" spans="3:4" x14ac:dyDescent="0.25">
      <c r="C325" s="216"/>
      <c r="D325" s="216"/>
    </row>
    <row r="326" spans="3:4" x14ac:dyDescent="0.25">
      <c r="C326" s="216"/>
      <c r="D326" s="216"/>
    </row>
    <row r="327" spans="3:4" x14ac:dyDescent="0.25">
      <c r="C327" s="216"/>
      <c r="D327" s="216"/>
    </row>
    <row r="328" spans="3:4" x14ac:dyDescent="0.25">
      <c r="C328" s="216"/>
      <c r="D328" s="216"/>
    </row>
    <row r="329" spans="3:4" x14ac:dyDescent="0.25">
      <c r="C329" s="216"/>
      <c r="D329" s="216"/>
    </row>
    <row r="330" spans="3:4" x14ac:dyDescent="0.25">
      <c r="C330" s="216"/>
      <c r="D330" s="216"/>
    </row>
    <row r="331" spans="3:4" x14ac:dyDescent="0.25">
      <c r="C331" s="216"/>
      <c r="D331" s="216"/>
    </row>
    <row r="332" spans="3:4" x14ac:dyDescent="0.25">
      <c r="C332" s="216"/>
      <c r="D332" s="216"/>
    </row>
    <row r="333" spans="3:4" x14ac:dyDescent="0.25">
      <c r="C333" s="216"/>
      <c r="D333" s="216"/>
    </row>
    <row r="334" spans="3:4" x14ac:dyDescent="0.25">
      <c r="C334" s="216"/>
      <c r="D334" s="216"/>
    </row>
    <row r="335" spans="3:4" x14ac:dyDescent="0.25">
      <c r="C335" s="216"/>
      <c r="D335" s="216"/>
    </row>
    <row r="336" spans="3:4" x14ac:dyDescent="0.25">
      <c r="C336" s="216"/>
      <c r="D336" s="216"/>
    </row>
    <row r="337" spans="3:4" x14ac:dyDescent="0.25">
      <c r="C337" s="216"/>
      <c r="D337" s="216"/>
    </row>
    <row r="338" spans="3:4" x14ac:dyDescent="0.25">
      <c r="C338" s="216"/>
      <c r="D338" s="216"/>
    </row>
    <row r="339" spans="3:4" x14ac:dyDescent="0.25">
      <c r="C339" s="216"/>
      <c r="D339" s="216"/>
    </row>
    <row r="340" spans="3:4" x14ac:dyDescent="0.25">
      <c r="C340" s="216"/>
      <c r="D340" s="216"/>
    </row>
    <row r="341" spans="3:4" x14ac:dyDescent="0.25">
      <c r="C341" s="216"/>
      <c r="D341" s="216"/>
    </row>
    <row r="342" spans="3:4" x14ac:dyDescent="0.25">
      <c r="C342" s="216"/>
      <c r="D342" s="216"/>
    </row>
    <row r="343" spans="3:4" x14ac:dyDescent="0.25">
      <c r="C343" s="216"/>
      <c r="D343" s="216"/>
    </row>
    <row r="344" spans="3:4" x14ac:dyDescent="0.25">
      <c r="C344" s="216"/>
      <c r="D344" s="216"/>
    </row>
    <row r="345" spans="3:4" x14ac:dyDescent="0.25">
      <c r="C345" s="216"/>
      <c r="D345" s="216"/>
    </row>
    <row r="346" spans="3:4" x14ac:dyDescent="0.25">
      <c r="C346" s="216"/>
      <c r="D346" s="216"/>
    </row>
    <row r="347" spans="3:4" x14ac:dyDescent="0.25">
      <c r="C347" s="216"/>
      <c r="D347" s="216"/>
    </row>
    <row r="348" spans="3:4" x14ac:dyDescent="0.25">
      <c r="C348" s="216"/>
      <c r="D348" s="216"/>
    </row>
    <row r="349" spans="3:4" x14ac:dyDescent="0.25">
      <c r="C349" s="216"/>
      <c r="D349" s="216"/>
    </row>
    <row r="350" spans="3:4" x14ac:dyDescent="0.25">
      <c r="C350" s="216"/>
      <c r="D350" s="216"/>
    </row>
    <row r="351" spans="3:4" x14ac:dyDescent="0.25">
      <c r="C351" s="216"/>
      <c r="D351" s="216"/>
    </row>
    <row r="352" spans="3:4" x14ac:dyDescent="0.25">
      <c r="C352" s="216"/>
      <c r="D352" s="216"/>
    </row>
    <row r="353" spans="3:4" x14ac:dyDescent="0.25">
      <c r="C353" s="216"/>
      <c r="D353" s="216"/>
    </row>
    <row r="354" spans="3:4" x14ac:dyDescent="0.25">
      <c r="C354" s="216"/>
      <c r="D354" s="216"/>
    </row>
    <row r="355" spans="3:4" x14ac:dyDescent="0.25">
      <c r="C355" s="216"/>
      <c r="D355" s="216"/>
    </row>
    <row r="356" spans="3:4" x14ac:dyDescent="0.25">
      <c r="C356" s="216"/>
      <c r="D356" s="216"/>
    </row>
    <row r="357" spans="3:4" x14ac:dyDescent="0.25">
      <c r="C357" s="216"/>
      <c r="D357" s="216"/>
    </row>
    <row r="358" spans="3:4" x14ac:dyDescent="0.25">
      <c r="C358" s="216"/>
      <c r="D358" s="216"/>
    </row>
    <row r="359" spans="3:4" x14ac:dyDescent="0.25">
      <c r="C359" s="216"/>
      <c r="D359" s="216"/>
    </row>
    <row r="360" spans="3:4" x14ac:dyDescent="0.25">
      <c r="C360" s="216"/>
      <c r="D360" s="216"/>
    </row>
    <row r="361" spans="3:4" x14ac:dyDescent="0.25">
      <c r="C361" s="216"/>
      <c r="D361" s="216"/>
    </row>
    <row r="362" spans="3:4" x14ac:dyDescent="0.25">
      <c r="C362" s="216"/>
      <c r="D362" s="216"/>
    </row>
    <row r="363" spans="3:4" x14ac:dyDescent="0.25">
      <c r="C363" s="216"/>
      <c r="D363" s="216"/>
    </row>
    <row r="364" spans="3:4" x14ac:dyDescent="0.25">
      <c r="C364" s="216"/>
      <c r="D364" s="216"/>
    </row>
    <row r="365" spans="3:4" x14ac:dyDescent="0.25">
      <c r="C365" s="216"/>
      <c r="D365" s="216"/>
    </row>
    <row r="366" spans="3:4" x14ac:dyDescent="0.25">
      <c r="C366" s="216"/>
      <c r="D366" s="216"/>
    </row>
    <row r="367" spans="3:4" x14ac:dyDescent="0.25">
      <c r="C367" s="216"/>
      <c r="D367" s="216"/>
    </row>
    <row r="368" spans="3:4" x14ac:dyDescent="0.25">
      <c r="C368" s="216"/>
      <c r="D368" s="216"/>
    </row>
    <row r="369" spans="3:4" x14ac:dyDescent="0.25">
      <c r="C369" s="216"/>
      <c r="D369" s="216"/>
    </row>
    <row r="370" spans="3:4" x14ac:dyDescent="0.25">
      <c r="C370" s="216"/>
      <c r="D370" s="216"/>
    </row>
    <row r="371" spans="3:4" x14ac:dyDescent="0.25">
      <c r="C371" s="216"/>
      <c r="D371" s="216"/>
    </row>
    <row r="372" spans="3:4" x14ac:dyDescent="0.25">
      <c r="C372" s="216"/>
      <c r="D372" s="216"/>
    </row>
    <row r="373" spans="3:4" x14ac:dyDescent="0.25">
      <c r="C373" s="216"/>
      <c r="D373" s="216"/>
    </row>
    <row r="374" spans="3:4" x14ac:dyDescent="0.25">
      <c r="C374" s="216"/>
      <c r="D374" s="216"/>
    </row>
    <row r="375" spans="3:4" x14ac:dyDescent="0.25">
      <c r="C375" s="216"/>
      <c r="D375" s="216"/>
    </row>
    <row r="376" spans="3:4" x14ac:dyDescent="0.25">
      <c r="C376" s="216"/>
      <c r="D376" s="216"/>
    </row>
    <row r="377" spans="3:4" x14ac:dyDescent="0.25">
      <c r="C377" s="216"/>
      <c r="D377" s="216"/>
    </row>
    <row r="378" spans="3:4" x14ac:dyDescent="0.25">
      <c r="C378" s="216"/>
      <c r="D378" s="216"/>
    </row>
    <row r="379" spans="3:4" x14ac:dyDescent="0.25">
      <c r="C379" s="216"/>
      <c r="D379" s="216"/>
    </row>
    <row r="380" spans="3:4" x14ac:dyDescent="0.25">
      <c r="C380" s="216"/>
      <c r="D380" s="216"/>
    </row>
    <row r="381" spans="3:4" x14ac:dyDescent="0.25">
      <c r="C381" s="216"/>
      <c r="D381" s="216"/>
    </row>
    <row r="382" spans="3:4" x14ac:dyDescent="0.25">
      <c r="C382" s="216"/>
      <c r="D382" s="216"/>
    </row>
    <row r="383" spans="3:4" x14ac:dyDescent="0.25">
      <c r="C383" s="216"/>
      <c r="D383" s="216"/>
    </row>
    <row r="384" spans="3:4" x14ac:dyDescent="0.25">
      <c r="C384" s="216"/>
      <c r="D384" s="216"/>
    </row>
    <row r="385" spans="3:4" x14ac:dyDescent="0.25">
      <c r="C385" s="216"/>
      <c r="D385" s="216"/>
    </row>
    <row r="386" spans="3:4" x14ac:dyDescent="0.25">
      <c r="C386" s="216"/>
      <c r="D386" s="216"/>
    </row>
    <row r="387" spans="3:4" x14ac:dyDescent="0.25">
      <c r="C387" s="216"/>
      <c r="D387" s="216"/>
    </row>
    <row r="388" spans="3:4" x14ac:dyDescent="0.25">
      <c r="C388" s="216"/>
      <c r="D388" s="216"/>
    </row>
    <row r="389" spans="3:4" x14ac:dyDescent="0.25">
      <c r="C389" s="216"/>
      <c r="D389" s="216"/>
    </row>
    <row r="390" spans="3:4" x14ac:dyDescent="0.25">
      <c r="C390" s="216"/>
      <c r="D390" s="216"/>
    </row>
    <row r="391" spans="3:4" x14ac:dyDescent="0.25">
      <c r="C391" s="216"/>
      <c r="D391" s="216"/>
    </row>
    <row r="392" spans="3:4" x14ac:dyDescent="0.25">
      <c r="C392" s="216"/>
      <c r="D392" s="216"/>
    </row>
    <row r="393" spans="3:4" x14ac:dyDescent="0.25">
      <c r="C393" s="216"/>
      <c r="D393" s="216"/>
    </row>
    <row r="394" spans="3:4" x14ac:dyDescent="0.25">
      <c r="C394" s="216"/>
      <c r="D394" s="216"/>
    </row>
    <row r="395" spans="3:4" x14ac:dyDescent="0.25">
      <c r="C395" s="216"/>
      <c r="D395" s="216"/>
    </row>
    <row r="396" spans="3:4" x14ac:dyDescent="0.25">
      <c r="C396" s="216"/>
      <c r="D396" s="216"/>
    </row>
    <row r="397" spans="3:4" x14ac:dyDescent="0.25">
      <c r="C397" s="216"/>
      <c r="D397" s="216"/>
    </row>
    <row r="398" spans="3:4" x14ac:dyDescent="0.25">
      <c r="C398" s="216"/>
      <c r="D398" s="216"/>
    </row>
    <row r="399" spans="3:4" x14ac:dyDescent="0.25">
      <c r="C399" s="216"/>
      <c r="D399" s="216"/>
    </row>
    <row r="400" spans="3:4" x14ac:dyDescent="0.25">
      <c r="C400" s="216"/>
      <c r="D400" s="216"/>
    </row>
    <row r="401" spans="3:4" x14ac:dyDescent="0.25">
      <c r="C401" s="216"/>
      <c r="D401" s="216"/>
    </row>
    <row r="402" spans="3:4" x14ac:dyDescent="0.25">
      <c r="C402" s="216"/>
      <c r="D402" s="216"/>
    </row>
    <row r="403" spans="3:4" x14ac:dyDescent="0.25">
      <c r="C403" s="216"/>
      <c r="D403" s="216"/>
    </row>
    <row r="404" spans="3:4" x14ac:dyDescent="0.25">
      <c r="C404" s="216"/>
      <c r="D404" s="216"/>
    </row>
    <row r="405" spans="3:4" x14ac:dyDescent="0.25">
      <c r="C405" s="216"/>
      <c r="D405" s="216"/>
    </row>
    <row r="406" spans="3:4" x14ac:dyDescent="0.25">
      <c r="C406" s="216"/>
      <c r="D406" s="216"/>
    </row>
    <row r="407" spans="3:4" x14ac:dyDescent="0.25">
      <c r="C407" s="216"/>
      <c r="D407" s="216"/>
    </row>
    <row r="408" spans="3:4" x14ac:dyDescent="0.25">
      <c r="C408" s="216"/>
      <c r="D408" s="216"/>
    </row>
    <row r="409" spans="3:4" x14ac:dyDescent="0.25">
      <c r="C409" s="216"/>
      <c r="D409" s="216"/>
    </row>
    <row r="410" spans="3:4" x14ac:dyDescent="0.25">
      <c r="C410" s="216"/>
      <c r="D410" s="216"/>
    </row>
    <row r="411" spans="3:4" x14ac:dyDescent="0.25">
      <c r="C411" s="216"/>
      <c r="D411" s="216"/>
    </row>
  </sheetData>
  <mergeCells count="1">
    <mergeCell ref="A1:J1"/>
  </mergeCells>
  <pageMargins left="0.23622047244094491" right="0.23622047244094491" top="0.74803149606299213" bottom="0.74803149606299213" header="0.31496062992125984" footer="0.31496062992125984"/>
  <pageSetup paperSize="9" scale="43" fitToHeight="0" orientation="landscape" r:id="rId1"/>
  <headerFooter alignWithMargins="0">
    <oddHeader>&amp;L&amp;12LIVRE 2 - CONTROLE DES MISSIONS NON PIE 2019&amp;RCTR-CSR</oddHeader>
    <oddFooter>&amp;C&amp;A&amp;R&amp;P/&amp;N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Formules!$A$102:$A$104</xm:f>
          </x14:formula1>
          <xm:sqref>E6:E8 E10 E13:E14 E16 E19:E20 E22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P399"/>
  <sheetViews>
    <sheetView zoomScale="80" zoomScaleNormal="80" zoomScalePageLayoutView="125" workbookViewId="0">
      <pane ySplit="2" topLeftCell="A3" activePane="bottomLeft" state="frozen"/>
      <selection activeCell="E3" sqref="E3:K3"/>
      <selection pane="bottomLeft" activeCell="B4" sqref="B4"/>
    </sheetView>
  </sheetViews>
  <sheetFormatPr defaultColWidth="9.140625" defaultRowHeight="15" outlineLevelRow="1" x14ac:dyDescent="0.25"/>
  <cols>
    <col min="1" max="1" width="4" style="63" customWidth="1"/>
    <col min="2" max="2" width="50.7109375" style="68" customWidth="1"/>
    <col min="3" max="3" width="19.7109375" style="68" customWidth="1"/>
    <col min="4" max="4" width="19.7109375" style="38" customWidth="1"/>
    <col min="5" max="5" width="45.7109375" style="38" customWidth="1"/>
    <col min="6" max="6" width="6.7109375" style="54" customWidth="1"/>
    <col min="7" max="7" width="45.7109375" style="38" customWidth="1"/>
    <col min="8" max="8" width="19.7109375" style="38" customWidth="1"/>
    <col min="9" max="9" width="45.7109375" style="38" customWidth="1"/>
    <col min="10" max="10" width="19.7109375" style="38" customWidth="1"/>
    <col min="11" max="11" width="45.7109375" style="38" customWidth="1"/>
    <col min="12" max="12" width="2.85546875" style="46" customWidth="1"/>
    <col min="13" max="13" width="51.85546875" style="38" customWidth="1"/>
    <col min="14" max="16384" width="9.140625" style="31"/>
  </cols>
  <sheetData>
    <row r="1" spans="1:14" x14ac:dyDescent="0.25">
      <c r="A1" s="422" t="s">
        <v>149</v>
      </c>
      <c r="B1" s="423"/>
      <c r="C1" s="423"/>
      <c r="D1" s="423"/>
      <c r="E1" s="423"/>
      <c r="F1" s="423"/>
      <c r="G1" s="423"/>
      <c r="H1" s="423"/>
      <c r="I1" s="423"/>
      <c r="J1" s="423"/>
      <c r="K1" s="423"/>
      <c r="L1" s="30"/>
      <c r="M1" s="30"/>
    </row>
    <row r="2" spans="1:14" s="155" customFormat="1" ht="60" x14ac:dyDescent="0.2">
      <c r="A2" s="135" t="s">
        <v>363</v>
      </c>
      <c r="B2" s="224" t="s">
        <v>13</v>
      </c>
      <c r="C2" s="224" t="s">
        <v>189</v>
      </c>
      <c r="D2" s="224" t="s">
        <v>294</v>
      </c>
      <c r="E2" s="224" t="s">
        <v>656</v>
      </c>
      <c r="F2" s="226" t="s">
        <v>91</v>
      </c>
      <c r="G2" s="227" t="s">
        <v>1255</v>
      </c>
      <c r="H2" s="227" t="s">
        <v>951</v>
      </c>
      <c r="I2" s="226" t="s">
        <v>27</v>
      </c>
      <c r="J2" s="226" t="s">
        <v>952</v>
      </c>
      <c r="K2" s="228" t="s">
        <v>211</v>
      </c>
      <c r="L2" s="238"/>
      <c r="M2" s="178" t="s">
        <v>580</v>
      </c>
    </row>
    <row r="3" spans="1:14" s="70" customFormat="1" x14ac:dyDescent="0.2">
      <c r="A3" s="235" t="s">
        <v>378</v>
      </c>
      <c r="B3" s="236"/>
      <c r="C3" s="235"/>
      <c r="D3" s="236"/>
      <c r="E3" s="236"/>
      <c r="F3" s="237"/>
      <c r="G3" s="237"/>
      <c r="H3" s="237"/>
      <c r="I3" s="237"/>
      <c r="J3" s="237"/>
      <c r="K3" s="237"/>
      <c r="L3" s="175"/>
      <c r="M3" s="232"/>
      <c r="N3" s="74"/>
    </row>
    <row r="4" spans="1:14" s="70" customFormat="1" ht="30" outlineLevel="1" x14ac:dyDescent="0.2">
      <c r="A4" s="247">
        <v>1</v>
      </c>
      <c r="B4" s="42" t="s">
        <v>371</v>
      </c>
      <c r="C4" s="75" t="str">
        <f>IF('Infos clés'!K$108=TRUE,Formules!B$136,Formules!C$136)</f>
        <v>Filiales</v>
      </c>
      <c r="D4" s="42" t="s">
        <v>364</v>
      </c>
      <c r="E4" s="42"/>
      <c r="F4" s="44"/>
      <c r="G4" s="172"/>
      <c r="H4" s="179"/>
      <c r="I4" s="179"/>
      <c r="J4" s="172"/>
      <c r="K4" s="172"/>
      <c r="L4" s="174"/>
      <c r="M4" s="41"/>
      <c r="N4" s="74"/>
    </row>
    <row r="5" spans="1:14" s="70" customFormat="1" ht="45" outlineLevel="1" x14ac:dyDescent="0.2">
      <c r="A5" s="247"/>
      <c r="B5" s="42" t="s">
        <v>1112</v>
      </c>
      <c r="C5" s="75" t="str">
        <f>IF('Infos clés'!K$108=TRUE,Formules!B$136,Formules!C$136)</f>
        <v>Filiales</v>
      </c>
      <c r="D5" s="42"/>
      <c r="E5" s="42"/>
      <c r="F5" s="44"/>
      <c r="G5" s="172"/>
      <c r="H5" s="179"/>
      <c r="I5" s="179"/>
      <c r="J5" s="172"/>
      <c r="K5" s="172"/>
      <c r="L5" s="174"/>
      <c r="M5" s="41"/>
      <c r="N5" s="74"/>
    </row>
    <row r="6" spans="1:14" s="70" customFormat="1" ht="30" outlineLevel="1" x14ac:dyDescent="0.2">
      <c r="A6" s="247">
        <f>A4+1</f>
        <v>2</v>
      </c>
      <c r="B6" s="42" t="s">
        <v>372</v>
      </c>
      <c r="C6" s="75" t="str">
        <f>IF('Infos clés'!K$108=TRUE,Formules!B$136,Formules!C$136)</f>
        <v>Filiales</v>
      </c>
      <c r="D6" s="51" t="s">
        <v>365</v>
      </c>
      <c r="E6" s="42"/>
      <c r="F6" s="40"/>
      <c r="G6" s="172"/>
      <c r="H6" s="179"/>
      <c r="I6" s="179"/>
      <c r="J6" s="172"/>
      <c r="K6" s="172"/>
      <c r="L6" s="174"/>
      <c r="M6" s="41"/>
      <c r="N6" s="74"/>
    </row>
    <row r="7" spans="1:14" s="70" customFormat="1" ht="60" outlineLevel="1" x14ac:dyDescent="0.2">
      <c r="A7" s="247">
        <f t="shared" ref="A7:A11" si="0">A6+1</f>
        <v>3</v>
      </c>
      <c r="B7" s="42" t="s">
        <v>373</v>
      </c>
      <c r="C7" s="75" t="str">
        <f>IF('Infos clés'!K$108=TRUE,Formules!B$136,Formules!C$136)</f>
        <v>Filiales</v>
      </c>
      <c r="D7" s="51" t="s">
        <v>366</v>
      </c>
      <c r="E7" s="42"/>
      <c r="F7" s="40"/>
      <c r="G7" s="172"/>
      <c r="H7" s="179"/>
      <c r="I7" s="179"/>
      <c r="J7" s="172"/>
      <c r="K7" s="172"/>
      <c r="L7" s="174"/>
      <c r="M7" s="41"/>
      <c r="N7" s="74"/>
    </row>
    <row r="8" spans="1:14" s="70" customFormat="1" ht="45" outlineLevel="1" x14ac:dyDescent="0.2">
      <c r="A8" s="247">
        <f t="shared" si="0"/>
        <v>4</v>
      </c>
      <c r="B8" s="42" t="s">
        <v>374</v>
      </c>
      <c r="C8" s="75" t="str">
        <f>IF('Infos clés'!K$108=TRUE,Formules!B$136,Formules!C$136)</f>
        <v>Filiales</v>
      </c>
      <c r="D8" s="51" t="s">
        <v>368</v>
      </c>
      <c r="E8" s="42"/>
      <c r="F8" s="40"/>
      <c r="G8" s="172"/>
      <c r="H8" s="179"/>
      <c r="I8" s="179"/>
      <c r="J8" s="172"/>
      <c r="K8" s="172"/>
      <c r="L8" s="174"/>
      <c r="M8" s="41"/>
      <c r="N8" s="74"/>
    </row>
    <row r="9" spans="1:14" s="70" customFormat="1" ht="60" outlineLevel="1" x14ac:dyDescent="0.2">
      <c r="A9" s="247">
        <f t="shared" si="0"/>
        <v>5</v>
      </c>
      <c r="B9" s="51" t="s">
        <v>375</v>
      </c>
      <c r="C9" s="75" t="str">
        <f>IF('Infos clés'!K$108=TRUE,Formules!B$136,Formules!C$136)</f>
        <v>Filiales</v>
      </c>
      <c r="D9" s="51" t="s">
        <v>367</v>
      </c>
      <c r="E9" s="42"/>
      <c r="F9" s="40"/>
      <c r="G9" s="172"/>
      <c r="H9" s="179"/>
      <c r="I9" s="179"/>
      <c r="J9" s="172"/>
      <c r="K9" s="172"/>
      <c r="L9" s="174"/>
      <c r="M9" s="41"/>
      <c r="N9" s="74"/>
    </row>
    <row r="10" spans="1:14" s="70" customFormat="1" ht="75" outlineLevel="1" x14ac:dyDescent="0.2">
      <c r="A10" s="247">
        <f t="shared" si="0"/>
        <v>6</v>
      </c>
      <c r="B10" s="51" t="s">
        <v>159</v>
      </c>
      <c r="C10" s="75" t="str">
        <f>IF('Infos clés'!K$108=TRUE,Formules!B$136,Formules!C$136)</f>
        <v>Filiales</v>
      </c>
      <c r="D10" s="51" t="s">
        <v>369</v>
      </c>
      <c r="E10" s="42"/>
      <c r="F10" s="40"/>
      <c r="G10" s="172"/>
      <c r="H10" s="179"/>
      <c r="I10" s="179"/>
      <c r="J10" s="172"/>
      <c r="K10" s="172"/>
      <c r="L10" s="174"/>
      <c r="M10" s="41"/>
      <c r="N10" s="74"/>
    </row>
    <row r="11" spans="1:14" s="70" customFormat="1" ht="30" outlineLevel="1" x14ac:dyDescent="0.2">
      <c r="A11" s="247">
        <f t="shared" si="0"/>
        <v>7</v>
      </c>
      <c r="B11" s="51" t="s">
        <v>376</v>
      </c>
      <c r="C11" s="75" t="str">
        <f>IF('Infos clés'!K$108=TRUE,Formules!B$136,Formules!C$136)</f>
        <v>Filiales</v>
      </c>
      <c r="D11" s="51" t="s">
        <v>370</v>
      </c>
      <c r="E11" s="42"/>
      <c r="F11" s="40"/>
      <c r="G11" s="172"/>
      <c r="H11" s="179"/>
      <c r="I11" s="179"/>
      <c r="J11" s="172"/>
      <c r="K11" s="172"/>
      <c r="L11" s="174"/>
      <c r="M11" s="41"/>
      <c r="N11" s="74"/>
    </row>
    <row r="12" spans="1:14" s="70" customFormat="1" x14ac:dyDescent="0.2">
      <c r="A12" s="55" t="s">
        <v>379</v>
      </c>
      <c r="B12" s="157"/>
      <c r="C12" s="55"/>
      <c r="D12" s="157"/>
      <c r="E12" s="176"/>
      <c r="F12" s="176"/>
      <c r="G12" s="176"/>
      <c r="H12" s="176"/>
      <c r="I12" s="176"/>
      <c r="J12" s="176"/>
      <c r="K12" s="176"/>
      <c r="L12" s="175"/>
      <c r="M12" s="181"/>
      <c r="N12" s="74"/>
    </row>
    <row r="13" spans="1:14" ht="60" outlineLevel="1" x14ac:dyDescent="0.25">
      <c r="A13" s="73">
        <f>A11+1</f>
        <v>8</v>
      </c>
      <c r="B13" s="61" t="s">
        <v>1073</v>
      </c>
      <c r="C13" s="75" t="str">
        <f>IF('Infos clés'!K$108=TRUE,Formules!B$136,Formules!C$136)</f>
        <v>Filiales</v>
      </c>
      <c r="D13" s="59" t="s">
        <v>377</v>
      </c>
      <c r="E13" s="61"/>
      <c r="F13" s="40"/>
      <c r="G13" s="172"/>
      <c r="H13" s="179"/>
      <c r="I13" s="179"/>
      <c r="J13" s="172"/>
      <c r="K13" s="172"/>
      <c r="L13" s="174"/>
      <c r="M13" s="41"/>
      <c r="N13" s="39"/>
    </row>
    <row r="14" spans="1:14" s="70" customFormat="1" x14ac:dyDescent="0.2">
      <c r="A14" s="55" t="s">
        <v>380</v>
      </c>
      <c r="B14" s="157"/>
      <c r="C14" s="55"/>
      <c r="D14" s="157"/>
      <c r="E14" s="176"/>
      <c r="F14" s="176"/>
      <c r="G14" s="176"/>
      <c r="H14" s="176"/>
      <c r="I14" s="176"/>
      <c r="J14" s="176"/>
      <c r="K14" s="176"/>
      <c r="L14" s="175"/>
      <c r="M14" s="181"/>
      <c r="N14" s="74"/>
    </row>
    <row r="15" spans="1:14" ht="77.25" customHeight="1" outlineLevel="1" x14ac:dyDescent="0.25">
      <c r="A15" s="247">
        <f>A13+1</f>
        <v>9</v>
      </c>
      <c r="B15" s="61" t="s">
        <v>1074</v>
      </c>
      <c r="C15" s="75" t="str">
        <f>IF('Infos clés'!K$108=TRUE,Formules!B$136,Formules!C$136)</f>
        <v>Filiales</v>
      </c>
      <c r="D15" s="59" t="s">
        <v>392</v>
      </c>
      <c r="E15" s="61"/>
      <c r="F15" s="40"/>
      <c r="G15" s="172"/>
      <c r="H15" s="179"/>
      <c r="I15" s="179"/>
      <c r="J15" s="172"/>
      <c r="K15" s="172"/>
      <c r="L15" s="174"/>
      <c r="M15" s="41"/>
      <c r="N15" s="39"/>
    </row>
    <row r="16" spans="1:14" ht="75.75" customHeight="1" outlineLevel="1" x14ac:dyDescent="0.25">
      <c r="A16" s="247">
        <f>A15+1</f>
        <v>10</v>
      </c>
      <c r="B16" s="61" t="s">
        <v>1075</v>
      </c>
      <c r="C16" s="75" t="str">
        <f>IF('Infos clés'!K$108=TRUE,Formules!B$136,Formules!C$136)</f>
        <v>Filiales</v>
      </c>
      <c r="D16" s="59" t="s">
        <v>393</v>
      </c>
      <c r="E16" s="61" t="s">
        <v>1113</v>
      </c>
      <c r="F16" s="40"/>
      <c r="G16" s="214"/>
      <c r="H16" s="179"/>
      <c r="I16" s="179"/>
      <c r="J16" s="172"/>
      <c r="K16" s="172"/>
      <c r="L16" s="174"/>
      <c r="M16" s="41"/>
      <c r="N16" s="39"/>
    </row>
    <row r="17" spans="1:14" ht="45" outlineLevel="1" x14ac:dyDescent="0.25">
      <c r="A17" s="247">
        <f t="shared" ref="A17:A19" si="1">A16+1</f>
        <v>11</v>
      </c>
      <c r="B17" s="61" t="s">
        <v>395</v>
      </c>
      <c r="C17" s="75" t="str">
        <f>IF('Infos clés'!K$108=TRUE,Formules!B$136,Formules!C$136)</f>
        <v>Filiales</v>
      </c>
      <c r="D17" s="59" t="s">
        <v>394</v>
      </c>
      <c r="E17" s="61"/>
      <c r="F17" s="40"/>
      <c r="G17" s="214"/>
      <c r="H17" s="179"/>
      <c r="I17" s="179"/>
      <c r="J17" s="172"/>
      <c r="K17" s="172"/>
      <c r="L17" s="174"/>
      <c r="M17" s="41"/>
      <c r="N17" s="39"/>
    </row>
    <row r="18" spans="1:14" ht="60" outlineLevel="1" x14ac:dyDescent="0.25">
      <c r="A18" s="247">
        <f t="shared" si="1"/>
        <v>12</v>
      </c>
      <c r="B18" s="61" t="s">
        <v>396</v>
      </c>
      <c r="C18" s="75" t="str">
        <f>IF('Infos clés'!K$108=TRUE,Formules!B$136,Formules!C$136)</f>
        <v>Filiales</v>
      </c>
      <c r="D18" s="59" t="s">
        <v>397</v>
      </c>
      <c r="E18" s="61" t="s">
        <v>1114</v>
      </c>
      <c r="F18" s="40"/>
      <c r="G18" s="172"/>
      <c r="H18" s="179"/>
      <c r="I18" s="179"/>
      <c r="J18" s="172"/>
      <c r="K18" s="172"/>
      <c r="L18" s="174"/>
      <c r="M18" s="41"/>
      <c r="N18" s="39"/>
    </row>
    <row r="19" spans="1:14" ht="45" outlineLevel="1" x14ac:dyDescent="0.25">
      <c r="A19" s="247">
        <f t="shared" si="1"/>
        <v>13</v>
      </c>
      <c r="B19" s="61" t="s">
        <v>140</v>
      </c>
      <c r="C19" s="75" t="str">
        <f>IF('Infos clés'!K$108=TRUE,Formules!B$136,Formules!C$136)</f>
        <v>Filiales</v>
      </c>
      <c r="D19" s="59" t="s">
        <v>722</v>
      </c>
      <c r="E19" s="61" t="s">
        <v>725</v>
      </c>
      <c r="F19" s="40"/>
      <c r="G19" s="42"/>
      <c r="H19" s="179"/>
      <c r="I19" s="179"/>
      <c r="J19" s="172"/>
      <c r="K19" s="172"/>
      <c r="L19" s="174"/>
      <c r="M19" s="41"/>
      <c r="N19" s="39"/>
    </row>
    <row r="20" spans="1:14" s="70" customFormat="1" x14ac:dyDescent="0.2">
      <c r="A20" s="55" t="s">
        <v>381</v>
      </c>
      <c r="B20" s="157"/>
      <c r="C20" s="55"/>
      <c r="D20" s="157"/>
      <c r="E20" s="176"/>
      <c r="F20" s="176"/>
      <c r="G20" s="176"/>
      <c r="H20" s="176"/>
      <c r="I20" s="176"/>
      <c r="J20" s="176"/>
      <c r="K20" s="176"/>
      <c r="L20" s="175"/>
      <c r="M20" s="181"/>
      <c r="N20" s="74"/>
    </row>
    <row r="21" spans="1:14" ht="90" outlineLevel="1" x14ac:dyDescent="0.25">
      <c r="A21" s="247">
        <f>A19+1</f>
        <v>14</v>
      </c>
      <c r="B21" s="61" t="s">
        <v>1076</v>
      </c>
      <c r="C21" s="75" t="str">
        <f>IF('Infos clés'!K$108=TRUE,Formules!B$136,Formules!C$136)</f>
        <v>Filiales</v>
      </c>
      <c r="D21" s="59" t="s">
        <v>398</v>
      </c>
      <c r="E21" s="61" t="s">
        <v>1115</v>
      </c>
      <c r="F21" s="40"/>
      <c r="G21" s="172"/>
      <c r="H21" s="179"/>
      <c r="I21" s="179"/>
      <c r="J21" s="172"/>
      <c r="K21" s="172"/>
      <c r="L21" s="174"/>
      <c r="M21" s="41"/>
      <c r="N21" s="39"/>
    </row>
    <row r="22" spans="1:14" ht="30" outlineLevel="1" x14ac:dyDescent="0.25">
      <c r="A22" s="247">
        <f>A21+1</f>
        <v>15</v>
      </c>
      <c r="B22" s="61" t="s">
        <v>399</v>
      </c>
      <c r="C22" s="75" t="str">
        <f>IF('Infos clés'!K$108=TRUE,Formules!B$136,Formules!C$136)</f>
        <v>Filiales</v>
      </c>
      <c r="D22" s="59" t="s">
        <v>400</v>
      </c>
      <c r="E22" s="61" t="s">
        <v>1116</v>
      </c>
      <c r="F22" s="40"/>
      <c r="G22" s="172"/>
      <c r="H22" s="179"/>
      <c r="I22" s="179"/>
      <c r="J22" s="172"/>
      <c r="K22" s="172"/>
      <c r="L22" s="174"/>
      <c r="M22" s="41"/>
      <c r="N22" s="39"/>
    </row>
    <row r="23" spans="1:14" ht="150" outlineLevel="1" x14ac:dyDescent="0.25">
      <c r="A23" s="247">
        <f>A22+1</f>
        <v>16</v>
      </c>
      <c r="B23" s="61" t="s">
        <v>1087</v>
      </c>
      <c r="C23" s="75" t="str">
        <f>IF('Infos clés'!K$108=TRUE,Formules!B$136,Formules!C$136)</f>
        <v>Filiales</v>
      </c>
      <c r="D23" s="59" t="s">
        <v>401</v>
      </c>
      <c r="E23" s="61" t="s">
        <v>1117</v>
      </c>
      <c r="F23" s="40"/>
      <c r="G23" s="41"/>
      <c r="H23" s="41"/>
      <c r="I23" s="41"/>
      <c r="J23" s="41"/>
      <c r="K23" s="172"/>
      <c r="L23" s="174"/>
      <c r="M23" s="41"/>
      <c r="N23" s="39"/>
    </row>
    <row r="24" spans="1:14" s="70" customFormat="1" x14ac:dyDescent="0.2">
      <c r="A24" s="55" t="s">
        <v>382</v>
      </c>
      <c r="B24" s="157"/>
      <c r="C24" s="55"/>
      <c r="D24" s="157"/>
      <c r="E24" s="176"/>
      <c r="F24" s="176"/>
      <c r="G24" s="176"/>
      <c r="H24" s="176"/>
      <c r="I24" s="176"/>
      <c r="J24" s="176"/>
      <c r="K24" s="176"/>
      <c r="L24" s="175"/>
      <c r="M24" s="181"/>
      <c r="N24" s="74"/>
    </row>
    <row r="25" spans="1:14" s="33" customFormat="1" ht="45" outlineLevel="1" x14ac:dyDescent="0.25">
      <c r="A25" s="247">
        <f>A23+1</f>
        <v>17</v>
      </c>
      <c r="B25" s="61" t="s">
        <v>402</v>
      </c>
      <c r="C25" s="75" t="str">
        <f>IF('Infos clés'!K$108=TRUE,Formules!B$136,Formules!C$136)</f>
        <v>Filiales</v>
      </c>
      <c r="D25" s="59" t="s">
        <v>403</v>
      </c>
      <c r="E25" s="61" t="s">
        <v>1118</v>
      </c>
      <c r="F25" s="40"/>
      <c r="G25" s="41"/>
      <c r="H25" s="41"/>
      <c r="I25" s="41"/>
      <c r="J25" s="41"/>
      <c r="K25" s="41"/>
      <c r="L25" s="174"/>
      <c r="M25" s="41"/>
      <c r="N25" s="39"/>
    </row>
    <row r="26" spans="1:14" s="33" customFormat="1" ht="114.75" customHeight="1" outlineLevel="1" x14ac:dyDescent="0.25">
      <c r="A26" s="247">
        <f>A25+1</f>
        <v>18</v>
      </c>
      <c r="B26" s="61" t="s">
        <v>158</v>
      </c>
      <c r="C26" s="75" t="str">
        <f>IF('Infos clés'!K$108=TRUE,Formules!B$136,Formules!C$136)</f>
        <v>Filiales</v>
      </c>
      <c r="D26" s="59" t="s">
        <v>404</v>
      </c>
      <c r="E26" s="61"/>
      <c r="F26" s="40"/>
      <c r="G26" s="41"/>
      <c r="H26" s="41"/>
      <c r="I26" s="41"/>
      <c r="J26" s="41"/>
      <c r="K26" s="41"/>
      <c r="L26" s="174"/>
      <c r="M26" s="41"/>
      <c r="N26" s="39"/>
    </row>
    <row r="27" spans="1:14" s="33" customFormat="1" ht="60" outlineLevel="1" x14ac:dyDescent="0.25">
      <c r="A27" s="247">
        <f>A26+1</f>
        <v>19</v>
      </c>
      <c r="B27" s="61" t="s">
        <v>157</v>
      </c>
      <c r="C27" s="75" t="str">
        <f>IF('Infos clés'!K$108=TRUE,Formules!B$136,Formules!C$136)</f>
        <v>Filiales</v>
      </c>
      <c r="D27" s="59" t="s">
        <v>405</v>
      </c>
      <c r="E27" s="61"/>
      <c r="F27" s="40"/>
      <c r="G27" s="41"/>
      <c r="H27" s="41"/>
      <c r="I27" s="41"/>
      <c r="J27" s="41"/>
      <c r="K27" s="41"/>
      <c r="L27" s="174"/>
      <c r="M27" s="41"/>
      <c r="N27" s="39"/>
    </row>
    <row r="28" spans="1:14" s="70" customFormat="1" x14ac:dyDescent="0.2">
      <c r="A28" s="55" t="s">
        <v>383</v>
      </c>
      <c r="B28" s="157"/>
      <c r="C28" s="55"/>
      <c r="D28" s="157"/>
      <c r="E28" s="176"/>
      <c r="F28" s="176"/>
      <c r="G28" s="176"/>
      <c r="H28" s="176"/>
      <c r="I28" s="176"/>
      <c r="J28" s="176"/>
      <c r="K28" s="176"/>
      <c r="L28" s="175"/>
      <c r="M28" s="181"/>
      <c r="N28" s="74"/>
    </row>
    <row r="29" spans="1:14" s="33" customFormat="1" ht="75" outlineLevel="1" x14ac:dyDescent="0.25">
      <c r="A29" s="247">
        <f>A27+1</f>
        <v>20</v>
      </c>
      <c r="B29" s="61" t="s">
        <v>1086</v>
      </c>
      <c r="C29" s="75" t="str">
        <f>IF('Infos clés'!K$108=TRUE,Formules!B$136,Formules!C$136)</f>
        <v>Filiales</v>
      </c>
      <c r="D29" s="59" t="s">
        <v>406</v>
      </c>
      <c r="E29" s="61" t="s">
        <v>800</v>
      </c>
      <c r="F29" s="40"/>
      <c r="G29" s="41"/>
      <c r="H29" s="41"/>
      <c r="I29" s="41"/>
      <c r="J29" s="41"/>
      <c r="K29" s="41"/>
      <c r="L29" s="174"/>
      <c r="M29" s="41"/>
      <c r="N29" s="39"/>
    </row>
    <row r="30" spans="1:14" s="33" customFormat="1" ht="135" outlineLevel="1" x14ac:dyDescent="0.25">
      <c r="A30" s="247">
        <f>A29+1</f>
        <v>21</v>
      </c>
      <c r="B30" s="61" t="s">
        <v>1077</v>
      </c>
      <c r="C30" s="75" t="str">
        <f>IF('Infos clés'!K$108=TRUE,Formules!B$136,Formules!C$136)</f>
        <v>Filiales</v>
      </c>
      <c r="D30" s="59" t="s">
        <v>407</v>
      </c>
      <c r="E30" s="61"/>
      <c r="F30" s="40"/>
      <c r="G30" s="41"/>
      <c r="H30" s="41"/>
      <c r="I30" s="41"/>
      <c r="J30" s="41"/>
      <c r="K30" s="41"/>
      <c r="L30" s="174"/>
      <c r="M30" s="41"/>
      <c r="N30" s="39"/>
    </row>
    <row r="31" spans="1:14" s="33" customFormat="1" ht="60" outlineLevel="1" x14ac:dyDescent="0.25">
      <c r="A31" s="247">
        <f t="shared" ref="A31" si="2">A30+1</f>
        <v>22</v>
      </c>
      <c r="B31" s="61" t="s">
        <v>408</v>
      </c>
      <c r="C31" s="75" t="str">
        <f>IF('Infos clés'!K$108=TRUE,Formules!B$136,Formules!C$136)</f>
        <v>Filiales</v>
      </c>
      <c r="D31" s="59" t="s">
        <v>409</v>
      </c>
      <c r="E31" s="61" t="s">
        <v>1119</v>
      </c>
      <c r="F31" s="40"/>
      <c r="G31" s="41"/>
      <c r="H31" s="41"/>
      <c r="I31" s="41"/>
      <c r="J31" s="41"/>
      <c r="K31" s="41"/>
      <c r="L31" s="174"/>
      <c r="M31" s="41"/>
      <c r="N31" s="39"/>
    </row>
    <row r="32" spans="1:14" ht="60" outlineLevel="1" x14ac:dyDescent="0.25">
      <c r="A32" s="247">
        <f>A31+1</f>
        <v>23</v>
      </c>
      <c r="B32" s="61" t="s">
        <v>420</v>
      </c>
      <c r="C32" s="75" t="str">
        <f>IF('Infos clés'!K$108=TRUE,Formules!B$136,Formules!C$136)</f>
        <v>Filiales</v>
      </c>
      <c r="D32" s="59" t="s">
        <v>421</v>
      </c>
      <c r="E32" s="61" t="s">
        <v>1120</v>
      </c>
      <c r="F32" s="40"/>
      <c r="G32" s="172"/>
      <c r="H32" s="179"/>
      <c r="I32" s="179"/>
      <c r="J32" s="172"/>
      <c r="K32" s="172"/>
      <c r="L32" s="174"/>
      <c r="M32" s="41"/>
      <c r="N32" s="39"/>
    </row>
    <row r="33" spans="1:14" s="33" customFormat="1" ht="158.25" customHeight="1" outlineLevel="1" x14ac:dyDescent="0.25">
      <c r="A33" s="247">
        <f>A32+1</f>
        <v>24</v>
      </c>
      <c r="B33" s="61" t="s">
        <v>1078</v>
      </c>
      <c r="C33" s="75" t="str">
        <f>IF('Infos clés'!K$108=TRUE,Formules!B$136,Formules!C$136)</f>
        <v>Filiales</v>
      </c>
      <c r="D33" s="59" t="s">
        <v>410</v>
      </c>
      <c r="E33" s="61"/>
      <c r="F33" s="40"/>
      <c r="G33" s="41"/>
      <c r="H33" s="41"/>
      <c r="I33" s="41"/>
      <c r="J33" s="41"/>
      <c r="K33" s="41"/>
      <c r="L33" s="174"/>
      <c r="M33" s="41"/>
      <c r="N33" s="39"/>
    </row>
    <row r="34" spans="1:14" s="70" customFormat="1" x14ac:dyDescent="0.2">
      <c r="A34" s="55" t="s">
        <v>384</v>
      </c>
      <c r="B34" s="157"/>
      <c r="C34" s="55"/>
      <c r="D34" s="157"/>
      <c r="E34" s="176"/>
      <c r="F34" s="176"/>
      <c r="G34" s="176"/>
      <c r="H34" s="176"/>
      <c r="I34" s="176"/>
      <c r="J34" s="176"/>
      <c r="K34" s="176"/>
      <c r="L34" s="175"/>
      <c r="M34" s="181"/>
      <c r="N34" s="74"/>
    </row>
    <row r="35" spans="1:14" s="33" customFormat="1" ht="45" outlineLevel="1" x14ac:dyDescent="0.25">
      <c r="A35" s="247">
        <f>A33+1</f>
        <v>25</v>
      </c>
      <c r="B35" s="61" t="s">
        <v>1079</v>
      </c>
      <c r="C35" s="75" t="str">
        <f>IF('Infos clés'!K$108=TRUE,Formules!B$136,Formules!C$136)</f>
        <v>Filiales</v>
      </c>
      <c r="D35" s="59" t="s">
        <v>411</v>
      </c>
      <c r="E35" s="61"/>
      <c r="F35" s="40"/>
      <c r="G35" s="41"/>
      <c r="H35" s="41"/>
      <c r="I35" s="41"/>
      <c r="J35" s="41"/>
      <c r="K35" s="41"/>
      <c r="L35" s="174"/>
      <c r="M35" s="41"/>
      <c r="N35" s="39"/>
    </row>
    <row r="36" spans="1:14" s="33" customFormat="1" ht="110.25" customHeight="1" outlineLevel="1" x14ac:dyDescent="0.25">
      <c r="A36" s="247">
        <f>A35+1</f>
        <v>26</v>
      </c>
      <c r="B36" s="61" t="s">
        <v>1080</v>
      </c>
      <c r="C36" s="75" t="str">
        <f>IF('Infos clés'!K$108=TRUE,Formules!B$136,Formules!C$136)</f>
        <v>Filiales</v>
      </c>
      <c r="D36" s="59" t="s">
        <v>413</v>
      </c>
      <c r="E36" s="61" t="s">
        <v>1121</v>
      </c>
      <c r="F36" s="40"/>
      <c r="G36" s="41"/>
      <c r="H36" s="41"/>
      <c r="I36" s="41"/>
      <c r="J36" s="41"/>
      <c r="K36" s="41"/>
      <c r="L36" s="174"/>
      <c r="M36" s="41"/>
      <c r="N36" s="39"/>
    </row>
    <row r="37" spans="1:14" ht="60" outlineLevel="1" x14ac:dyDescent="0.25">
      <c r="A37" s="247">
        <f>A36+1</f>
        <v>27</v>
      </c>
      <c r="B37" s="61" t="s">
        <v>112</v>
      </c>
      <c r="C37" s="75" t="str">
        <f>IF('Infos clés'!K$108=TRUE,Formules!B$136,Formules!C$136)</f>
        <v>Filiales</v>
      </c>
      <c r="D37" s="59" t="s">
        <v>412</v>
      </c>
      <c r="E37" s="61"/>
      <c r="F37" s="40"/>
      <c r="G37" s="172"/>
      <c r="H37" s="179"/>
      <c r="I37" s="179"/>
      <c r="J37" s="172"/>
      <c r="K37" s="172"/>
      <c r="L37" s="174"/>
      <c r="M37" s="41"/>
      <c r="N37" s="39"/>
    </row>
    <row r="38" spans="1:14" s="70" customFormat="1" x14ac:dyDescent="0.2">
      <c r="A38" s="55" t="s">
        <v>385</v>
      </c>
      <c r="B38" s="157"/>
      <c r="C38" s="55"/>
      <c r="D38" s="157"/>
      <c r="E38" s="176"/>
      <c r="F38" s="176"/>
      <c r="G38" s="176"/>
      <c r="H38" s="176"/>
      <c r="I38" s="176"/>
      <c r="J38" s="176"/>
      <c r="K38" s="176"/>
      <c r="L38" s="175"/>
      <c r="M38" s="181"/>
      <c r="N38" s="74"/>
    </row>
    <row r="39" spans="1:14" ht="60" outlineLevel="1" x14ac:dyDescent="0.25">
      <c r="A39" s="73">
        <f>A37+1</f>
        <v>28</v>
      </c>
      <c r="B39" s="61" t="s">
        <v>446</v>
      </c>
      <c r="C39" s="75" t="str">
        <f>IF('Infos clés'!K$108=TRUE,Formules!B$136,Formules!C$136)</f>
        <v>Filiales</v>
      </c>
      <c r="D39" s="61" t="s">
        <v>414</v>
      </c>
      <c r="E39" s="61"/>
      <c r="F39" s="40"/>
      <c r="G39" s="172"/>
      <c r="H39" s="179"/>
      <c r="I39" s="179"/>
      <c r="J39" s="172"/>
      <c r="K39" s="172"/>
      <c r="L39" s="174"/>
      <c r="M39" s="41"/>
      <c r="N39" s="39"/>
    </row>
    <row r="40" spans="1:14" s="70" customFormat="1" x14ac:dyDescent="0.2">
      <c r="A40" s="55" t="s">
        <v>386</v>
      </c>
      <c r="B40" s="157"/>
      <c r="C40" s="55"/>
      <c r="D40" s="157"/>
      <c r="E40" s="176"/>
      <c r="F40" s="176"/>
      <c r="G40" s="176"/>
      <c r="H40" s="176"/>
      <c r="I40" s="176"/>
      <c r="J40" s="176"/>
      <c r="K40" s="176"/>
      <c r="L40" s="175"/>
      <c r="M40" s="181"/>
      <c r="N40" s="74"/>
    </row>
    <row r="41" spans="1:14" ht="120" outlineLevel="1" x14ac:dyDescent="0.25">
      <c r="A41" s="247">
        <f>A39+1</f>
        <v>29</v>
      </c>
      <c r="B41" s="61" t="s">
        <v>1081</v>
      </c>
      <c r="C41" s="75" t="str">
        <f>IF('Infos clés'!K$108=TRUE,Formules!B$136,Formules!C$136)</f>
        <v>Filiales</v>
      </c>
      <c r="D41" s="61" t="s">
        <v>415</v>
      </c>
      <c r="E41" s="61" t="s">
        <v>1122</v>
      </c>
      <c r="F41" s="40"/>
      <c r="G41" s="172"/>
      <c r="H41" s="179"/>
      <c r="I41" s="179"/>
      <c r="J41" s="172"/>
      <c r="K41" s="172"/>
      <c r="L41" s="174"/>
      <c r="M41" s="41"/>
      <c r="N41" s="39"/>
    </row>
    <row r="42" spans="1:14" ht="75" outlineLevel="1" x14ac:dyDescent="0.25">
      <c r="A42" s="247">
        <f>A41+1</f>
        <v>30</v>
      </c>
      <c r="B42" s="61" t="s">
        <v>1082</v>
      </c>
      <c r="C42" s="75" t="str">
        <f>IF('Infos clés'!K$108=TRUE,Formules!B$136,Formules!C$136)</f>
        <v>Filiales</v>
      </c>
      <c r="D42" s="61" t="s">
        <v>416</v>
      </c>
      <c r="E42" s="61" t="s">
        <v>1123</v>
      </c>
      <c r="F42" s="40"/>
      <c r="G42" s="172"/>
      <c r="H42" s="179"/>
      <c r="I42" s="179"/>
      <c r="J42" s="172"/>
      <c r="K42" s="172"/>
      <c r="L42" s="174"/>
      <c r="M42" s="41"/>
      <c r="N42" s="39"/>
    </row>
    <row r="43" spans="1:14" s="70" customFormat="1" x14ac:dyDescent="0.2">
      <c r="A43" s="55" t="s">
        <v>387</v>
      </c>
      <c r="B43" s="157"/>
      <c r="C43" s="55"/>
      <c r="D43" s="157"/>
      <c r="E43" s="176"/>
      <c r="F43" s="176"/>
      <c r="G43" s="176"/>
      <c r="H43" s="176"/>
      <c r="I43" s="176"/>
      <c r="J43" s="176"/>
      <c r="K43" s="176"/>
      <c r="L43" s="175"/>
      <c r="M43" s="181"/>
      <c r="N43" s="74"/>
    </row>
    <row r="44" spans="1:14" ht="150" customHeight="1" outlineLevel="1" x14ac:dyDescent="0.25">
      <c r="A44" s="247">
        <f>A42+1</f>
        <v>31</v>
      </c>
      <c r="B44" s="61" t="s">
        <v>1083</v>
      </c>
      <c r="C44" s="75" t="str">
        <f>IF('Infos clés'!K$108=TRUE,Formules!B$136,Formules!C$136)</f>
        <v>Filiales</v>
      </c>
      <c r="D44" s="61" t="s">
        <v>417</v>
      </c>
      <c r="E44" s="61" t="s">
        <v>1124</v>
      </c>
      <c r="F44" s="40"/>
      <c r="G44" s="172"/>
      <c r="H44" s="179"/>
      <c r="I44" s="179"/>
      <c r="J44" s="172"/>
      <c r="K44" s="172"/>
      <c r="L44" s="174"/>
      <c r="M44" s="41"/>
      <c r="N44" s="39"/>
    </row>
    <row r="45" spans="1:14" ht="90" outlineLevel="1" x14ac:dyDescent="0.25">
      <c r="A45" s="247">
        <f>A44+1</f>
        <v>32</v>
      </c>
      <c r="B45" s="61" t="s">
        <v>418</v>
      </c>
      <c r="C45" s="75" t="str">
        <f>IF('Infos clés'!K$108=TRUE,Formules!B$136,Formules!C$136)</f>
        <v>Filiales</v>
      </c>
      <c r="D45" s="61" t="s">
        <v>419</v>
      </c>
      <c r="E45" s="61"/>
      <c r="F45" s="40"/>
      <c r="G45" s="172"/>
      <c r="H45" s="179"/>
      <c r="I45" s="179"/>
      <c r="J45" s="172"/>
      <c r="K45" s="172"/>
      <c r="L45" s="174"/>
      <c r="M45" s="41"/>
      <c r="N45" s="39"/>
    </row>
    <row r="46" spans="1:14" ht="120" outlineLevel="1" x14ac:dyDescent="0.25">
      <c r="A46" s="247">
        <f>A45+1</f>
        <v>33</v>
      </c>
      <c r="B46" s="61" t="s">
        <v>422</v>
      </c>
      <c r="C46" s="75" t="str">
        <f>IF('Infos clés'!K$108=TRUE,Formules!B$136,Formules!C$136)</f>
        <v>Filiales</v>
      </c>
      <c r="D46" s="61" t="s">
        <v>423</v>
      </c>
      <c r="E46" s="61" t="s">
        <v>1125</v>
      </c>
      <c r="F46" s="40"/>
      <c r="G46" s="172"/>
      <c r="H46" s="179"/>
      <c r="I46" s="179"/>
      <c r="J46" s="172"/>
      <c r="K46" s="172"/>
      <c r="L46" s="174"/>
      <c r="M46" s="41"/>
      <c r="N46" s="39"/>
    </row>
    <row r="47" spans="1:14" s="70" customFormat="1" x14ac:dyDescent="0.2">
      <c r="A47" s="55" t="s">
        <v>388</v>
      </c>
      <c r="B47" s="157"/>
      <c r="C47" s="55"/>
      <c r="D47" s="157"/>
      <c r="E47" s="176"/>
      <c r="F47" s="176"/>
      <c r="G47" s="176"/>
      <c r="H47" s="176"/>
      <c r="I47" s="176"/>
      <c r="J47" s="176"/>
      <c r="K47" s="176"/>
      <c r="L47" s="175"/>
      <c r="M47" s="181"/>
      <c r="N47" s="74"/>
    </row>
    <row r="48" spans="1:14" s="33" customFormat="1" ht="90" outlineLevel="1" x14ac:dyDescent="0.25">
      <c r="A48" s="73">
        <f>A46+1</f>
        <v>34</v>
      </c>
      <c r="B48" s="61" t="s">
        <v>1084</v>
      </c>
      <c r="C48" s="75" t="str">
        <f>IF('Infos clés'!K$108=TRUE,Formules!B$136,Formules!C$136)</f>
        <v>Filiales</v>
      </c>
      <c r="D48" s="61" t="s">
        <v>424</v>
      </c>
      <c r="E48" s="61" t="s">
        <v>1126</v>
      </c>
      <c r="F48" s="40"/>
      <c r="G48" s="41"/>
      <c r="H48" s="41"/>
      <c r="I48" s="41"/>
      <c r="J48" s="41"/>
      <c r="K48" s="41"/>
      <c r="L48" s="174"/>
      <c r="M48" s="41"/>
      <c r="N48" s="39"/>
    </row>
    <row r="49" spans="1:14" s="70" customFormat="1" x14ac:dyDescent="0.2">
      <c r="A49" s="55" t="s">
        <v>389</v>
      </c>
      <c r="B49" s="157"/>
      <c r="C49" s="55"/>
      <c r="D49" s="157"/>
      <c r="E49" s="176"/>
      <c r="F49" s="176"/>
      <c r="G49" s="176"/>
      <c r="H49" s="176"/>
      <c r="I49" s="176"/>
      <c r="J49" s="176"/>
      <c r="K49" s="176"/>
      <c r="L49" s="175"/>
      <c r="M49" s="181"/>
      <c r="N49" s="74"/>
    </row>
    <row r="50" spans="1:14" s="33" customFormat="1" ht="60" outlineLevel="1" x14ac:dyDescent="0.25">
      <c r="A50" s="247">
        <f>A48+1</f>
        <v>35</v>
      </c>
      <c r="B50" s="61" t="s">
        <v>131</v>
      </c>
      <c r="C50" s="75" t="str">
        <f>IF('Infos clés'!K$108=TRUE,Formules!B$136,Formules!C$136)</f>
        <v>Filiales</v>
      </c>
      <c r="D50" s="61" t="s">
        <v>426</v>
      </c>
      <c r="E50" s="61" t="s">
        <v>1121</v>
      </c>
      <c r="F50" s="40"/>
      <c r="G50" s="41"/>
      <c r="H50" s="41"/>
      <c r="I50" s="41"/>
      <c r="J50" s="41"/>
      <c r="K50" s="41"/>
      <c r="L50" s="174"/>
      <c r="M50" s="41"/>
      <c r="N50" s="39"/>
    </row>
    <row r="51" spans="1:14" s="33" customFormat="1" ht="60" outlineLevel="1" x14ac:dyDescent="0.25">
      <c r="A51" s="247">
        <f t="shared" ref="A51:A55" si="3">A50+1</f>
        <v>36</v>
      </c>
      <c r="B51" s="61" t="s">
        <v>150</v>
      </c>
      <c r="C51" s="75" t="str">
        <f>IF('Infos clés'!K$108=TRUE,Formules!B$136,Formules!C$136)</f>
        <v>Filiales</v>
      </c>
      <c r="D51" s="61"/>
      <c r="E51" s="61"/>
      <c r="F51" s="40"/>
      <c r="G51" s="41"/>
      <c r="H51" s="41"/>
      <c r="I51" s="41"/>
      <c r="J51" s="41"/>
      <c r="K51" s="41"/>
      <c r="L51" s="174"/>
      <c r="M51" s="41"/>
      <c r="N51" s="39"/>
    </row>
    <row r="52" spans="1:14" ht="105.75" customHeight="1" outlineLevel="1" x14ac:dyDescent="0.25">
      <c r="A52" s="247">
        <f t="shared" si="3"/>
        <v>37</v>
      </c>
      <c r="B52" s="59" t="s">
        <v>124</v>
      </c>
      <c r="C52" s="75" t="str">
        <f>IF('Infos clés'!K$108=TRUE,Formules!B$136,Formules!C$136)</f>
        <v>Filiales</v>
      </c>
      <c r="D52" s="61" t="s">
        <v>427</v>
      </c>
      <c r="E52" s="61"/>
      <c r="F52" s="40"/>
      <c r="G52" s="172"/>
      <c r="H52" s="179"/>
      <c r="I52" s="179"/>
      <c r="J52" s="172"/>
      <c r="K52" s="172"/>
      <c r="L52" s="174"/>
      <c r="M52" s="41"/>
      <c r="N52" s="39"/>
    </row>
    <row r="53" spans="1:14" ht="60" outlineLevel="1" x14ac:dyDescent="0.25">
      <c r="A53" s="247">
        <f t="shared" si="3"/>
        <v>38</v>
      </c>
      <c r="B53" s="59" t="s">
        <v>35</v>
      </c>
      <c r="C53" s="75" t="str">
        <f>IF('Infos clés'!K$108=TRUE,Formules!B$136,Formules!C$136)</f>
        <v>Filiales</v>
      </c>
      <c r="D53" s="61"/>
      <c r="E53" s="61"/>
      <c r="F53" s="40"/>
      <c r="G53" s="172"/>
      <c r="H53" s="179"/>
      <c r="I53" s="179"/>
      <c r="J53" s="172"/>
      <c r="K53" s="172"/>
      <c r="L53" s="174"/>
      <c r="M53" s="41"/>
      <c r="N53" s="39"/>
    </row>
    <row r="54" spans="1:14" ht="45" outlineLevel="1" x14ac:dyDescent="0.25">
      <c r="A54" s="247">
        <f>A53+1</f>
        <v>39</v>
      </c>
      <c r="B54" s="59" t="s">
        <v>36</v>
      </c>
      <c r="C54" s="75" t="str">
        <f>IF('Infos clés'!K$108=TRUE,Formules!B$136,Formules!C$136)</f>
        <v>Filiales</v>
      </c>
      <c r="D54" s="61" t="s">
        <v>428</v>
      </c>
      <c r="E54" s="61" t="s">
        <v>798</v>
      </c>
      <c r="F54" s="40"/>
      <c r="G54" s="51"/>
      <c r="H54" s="179"/>
      <c r="I54" s="179"/>
      <c r="J54" s="172"/>
      <c r="K54" s="172"/>
      <c r="L54" s="174"/>
      <c r="M54" s="41"/>
      <c r="N54" s="39"/>
    </row>
    <row r="55" spans="1:14" ht="75" outlineLevel="1" x14ac:dyDescent="0.25">
      <c r="A55" s="247">
        <f t="shared" si="3"/>
        <v>40</v>
      </c>
      <c r="B55" s="59" t="s">
        <v>1029</v>
      </c>
      <c r="C55" s="75" t="str">
        <f>IF('Infos clés'!K$108=TRUE,Formules!B$136,Formules!C$136)</f>
        <v>Filiales</v>
      </c>
      <c r="D55" s="61" t="s">
        <v>495</v>
      </c>
      <c r="E55" s="61"/>
      <c r="F55" s="40"/>
      <c r="G55" s="172"/>
      <c r="H55" s="179"/>
      <c r="I55" s="179"/>
      <c r="J55" s="172"/>
      <c r="K55" s="172"/>
      <c r="L55" s="174"/>
      <c r="M55" s="41"/>
      <c r="N55" s="39"/>
    </row>
    <row r="56" spans="1:14" s="70" customFormat="1" x14ac:dyDescent="0.2">
      <c r="A56" s="55" t="s">
        <v>425</v>
      </c>
      <c r="B56" s="157"/>
      <c r="C56" s="55"/>
      <c r="D56" s="157"/>
      <c r="E56" s="176"/>
      <c r="F56" s="176"/>
      <c r="G56" s="176"/>
      <c r="H56" s="176"/>
      <c r="I56" s="176"/>
      <c r="J56" s="176"/>
      <c r="K56" s="176"/>
      <c r="L56" s="175"/>
      <c r="M56" s="181"/>
      <c r="N56" s="74"/>
    </row>
    <row r="57" spans="1:14" ht="81" customHeight="1" outlineLevel="1" x14ac:dyDescent="0.25">
      <c r="A57" s="247">
        <f>A55+1</f>
        <v>41</v>
      </c>
      <c r="B57" s="61" t="s">
        <v>1088</v>
      </c>
      <c r="C57" s="75" t="str">
        <f>IF('Infos clés'!K$108=TRUE,Formules!B$136,Formules!C$136)</f>
        <v>Filiales</v>
      </c>
      <c r="D57" s="61" t="s">
        <v>430</v>
      </c>
      <c r="E57" s="61"/>
      <c r="F57" s="40"/>
      <c r="G57" s="172"/>
      <c r="H57" s="179"/>
      <c r="I57" s="179"/>
      <c r="J57" s="172"/>
      <c r="K57" s="172"/>
      <c r="L57" s="174"/>
      <c r="M57" s="41"/>
      <c r="N57" s="39"/>
    </row>
    <row r="58" spans="1:14" ht="75" outlineLevel="1" x14ac:dyDescent="0.25">
      <c r="A58" s="247">
        <f t="shared" ref="A58:A65" si="4">A57+1</f>
        <v>42</v>
      </c>
      <c r="B58" s="59" t="s">
        <v>1089</v>
      </c>
      <c r="C58" s="75" t="str">
        <f>IF('Infos clés'!K$108=TRUE,Formules!B$136,Formules!C$136)</f>
        <v>Filiales</v>
      </c>
      <c r="D58" s="61" t="s">
        <v>431</v>
      </c>
      <c r="E58" s="61"/>
      <c r="F58" s="40"/>
      <c r="G58" s="172"/>
      <c r="H58" s="179"/>
      <c r="I58" s="179"/>
      <c r="J58" s="172"/>
      <c r="K58" s="172"/>
      <c r="L58" s="174"/>
      <c r="M58" s="41"/>
      <c r="N58" s="39"/>
    </row>
    <row r="59" spans="1:14" ht="105" outlineLevel="1" x14ac:dyDescent="0.25">
      <c r="A59" s="247">
        <f t="shared" si="4"/>
        <v>43</v>
      </c>
      <c r="B59" s="59" t="s">
        <v>1090</v>
      </c>
      <c r="C59" s="75" t="str">
        <f>IF('Infos clés'!K$108=TRUE,Formules!B$136,Formules!C$136)</f>
        <v>Filiales</v>
      </c>
      <c r="D59" s="61" t="s">
        <v>432</v>
      </c>
      <c r="E59" s="61"/>
      <c r="F59" s="40"/>
      <c r="G59" s="172"/>
      <c r="H59" s="179"/>
      <c r="I59" s="179"/>
      <c r="J59" s="172"/>
      <c r="K59" s="172"/>
      <c r="L59" s="174"/>
      <c r="M59" s="41"/>
      <c r="N59" s="39"/>
    </row>
    <row r="60" spans="1:14" ht="60" outlineLevel="1" x14ac:dyDescent="0.25">
      <c r="A60" s="247">
        <f>A59+1</f>
        <v>44</v>
      </c>
      <c r="B60" s="61" t="s">
        <v>1091</v>
      </c>
      <c r="C60" s="75" t="str">
        <f>IF('Infos clés'!K$108=TRUE,Formules!B$136,Formules!C$136)</f>
        <v>Filiales</v>
      </c>
      <c r="D60" s="61" t="s">
        <v>433</v>
      </c>
      <c r="E60" s="61"/>
      <c r="F60" s="40"/>
      <c r="G60" s="172"/>
      <c r="H60" s="179"/>
      <c r="I60" s="179"/>
      <c r="J60" s="172"/>
      <c r="K60" s="172"/>
      <c r="L60" s="174"/>
      <c r="M60" s="41"/>
      <c r="N60" s="39"/>
    </row>
    <row r="61" spans="1:14" ht="75" outlineLevel="1" x14ac:dyDescent="0.25">
      <c r="A61" s="247">
        <f t="shared" si="4"/>
        <v>45</v>
      </c>
      <c r="B61" s="59" t="s">
        <v>1092</v>
      </c>
      <c r="C61" s="75" t="str">
        <f>IF('Infos clés'!K$108=TRUE,Formules!B$136,Formules!C$136)</f>
        <v>Filiales</v>
      </c>
      <c r="D61" s="61" t="s">
        <v>434</v>
      </c>
      <c r="E61" s="61"/>
      <c r="F61" s="40"/>
      <c r="G61" s="172"/>
      <c r="H61" s="179"/>
      <c r="I61" s="179"/>
      <c r="J61" s="172"/>
      <c r="K61" s="172"/>
      <c r="L61" s="174"/>
      <c r="M61" s="41"/>
      <c r="N61" s="39"/>
    </row>
    <row r="62" spans="1:14" ht="105" outlineLevel="1" x14ac:dyDescent="0.25">
      <c r="A62" s="247">
        <f t="shared" si="4"/>
        <v>46</v>
      </c>
      <c r="B62" s="59" t="s">
        <v>1093</v>
      </c>
      <c r="C62" s="75" t="str">
        <f>IF('Infos clés'!K$108=TRUE,Formules!B$136,Formules!C$136)</f>
        <v>Filiales</v>
      </c>
      <c r="D62" s="61" t="s">
        <v>435</v>
      </c>
      <c r="E62" s="61"/>
      <c r="F62" s="40"/>
      <c r="G62" s="172"/>
      <c r="H62" s="179"/>
      <c r="I62" s="179"/>
      <c r="J62" s="172"/>
      <c r="K62" s="172"/>
      <c r="L62" s="174"/>
      <c r="M62" s="41"/>
      <c r="N62" s="39"/>
    </row>
    <row r="63" spans="1:14" ht="75" outlineLevel="1" x14ac:dyDescent="0.25">
      <c r="A63" s="247">
        <f>A62+1</f>
        <v>47</v>
      </c>
      <c r="B63" s="61" t="s">
        <v>1094</v>
      </c>
      <c r="C63" s="75" t="str">
        <f>IF('Infos clés'!K$108=TRUE,Formules!B$136,Formules!C$136)</f>
        <v>Filiales</v>
      </c>
      <c r="D63" s="61" t="s">
        <v>436</v>
      </c>
      <c r="E63" s="61"/>
      <c r="F63" s="40"/>
      <c r="G63" s="172"/>
      <c r="H63" s="179"/>
      <c r="I63" s="179"/>
      <c r="J63" s="172"/>
      <c r="K63" s="172"/>
      <c r="L63" s="174"/>
      <c r="M63" s="41"/>
      <c r="N63" s="39"/>
    </row>
    <row r="64" spans="1:14" ht="105" customHeight="1" outlineLevel="1" x14ac:dyDescent="0.25">
      <c r="A64" s="247">
        <f t="shared" si="4"/>
        <v>48</v>
      </c>
      <c r="B64" s="59" t="s">
        <v>1095</v>
      </c>
      <c r="C64" s="75" t="str">
        <f>IF('Infos clés'!K$108=TRUE,Formules!B$136,Formules!C$136)</f>
        <v>Filiales</v>
      </c>
      <c r="D64" s="61" t="s">
        <v>437</v>
      </c>
      <c r="E64" s="61"/>
      <c r="F64" s="40"/>
      <c r="G64" s="172"/>
      <c r="H64" s="179"/>
      <c r="I64" s="179"/>
      <c r="J64" s="172"/>
      <c r="K64" s="172"/>
      <c r="L64" s="174"/>
      <c r="M64" s="41"/>
      <c r="N64" s="39"/>
    </row>
    <row r="65" spans="1:14" ht="120" outlineLevel="1" x14ac:dyDescent="0.25">
      <c r="A65" s="247">
        <f t="shared" si="4"/>
        <v>49</v>
      </c>
      <c r="B65" s="59" t="s">
        <v>1096</v>
      </c>
      <c r="C65" s="75" t="str">
        <f>IF('Infos clés'!K$108=TRUE,Formules!B$136,Formules!C$136)</f>
        <v>Filiales</v>
      </c>
      <c r="D65" s="61" t="s">
        <v>438</v>
      </c>
      <c r="E65" s="61"/>
      <c r="F65" s="40"/>
      <c r="G65" s="172"/>
      <c r="H65" s="179"/>
      <c r="I65" s="179"/>
      <c r="J65" s="172"/>
      <c r="K65" s="172"/>
      <c r="L65" s="174"/>
      <c r="M65" s="41"/>
      <c r="N65" s="39"/>
    </row>
    <row r="66" spans="1:14" s="70" customFormat="1" x14ac:dyDescent="0.2">
      <c r="A66" s="55" t="s">
        <v>390</v>
      </c>
      <c r="B66" s="157"/>
      <c r="C66" s="55"/>
      <c r="D66" s="157"/>
      <c r="E66" s="176"/>
      <c r="F66" s="176"/>
      <c r="G66" s="176"/>
      <c r="H66" s="176"/>
      <c r="I66" s="176"/>
      <c r="J66" s="176"/>
      <c r="K66" s="176"/>
      <c r="L66" s="175"/>
      <c r="M66" s="181"/>
      <c r="N66" s="74"/>
    </row>
    <row r="67" spans="1:14" ht="45" outlineLevel="1" x14ac:dyDescent="0.25">
      <c r="A67" s="247">
        <f>A65+1</f>
        <v>50</v>
      </c>
      <c r="B67" s="61" t="s">
        <v>361</v>
      </c>
      <c r="C67" s="75" t="str">
        <f>IF('Infos clés'!K$108=TRUE,Formules!B$136,Formules!C$136)</f>
        <v>Filiales</v>
      </c>
      <c r="D67" s="61" t="s">
        <v>439</v>
      </c>
      <c r="E67" s="61" t="s">
        <v>855</v>
      </c>
      <c r="F67" s="40"/>
      <c r="G67" s="51"/>
      <c r="H67" s="179"/>
      <c r="I67" s="179"/>
      <c r="J67" s="172"/>
      <c r="K67" s="172"/>
      <c r="L67" s="174"/>
      <c r="M67" s="41"/>
      <c r="N67" s="39"/>
    </row>
    <row r="68" spans="1:14" ht="90" outlineLevel="1" x14ac:dyDescent="0.25">
      <c r="A68" s="247">
        <f>A67+1</f>
        <v>51</v>
      </c>
      <c r="B68" s="61" t="s">
        <v>1049</v>
      </c>
      <c r="C68" s="75" t="str">
        <f>IF('Infos clés'!K$108=TRUE,Formules!B$136,Formules!C$136)</f>
        <v>Filiales</v>
      </c>
      <c r="D68" s="61" t="s">
        <v>440</v>
      </c>
      <c r="E68" s="61" t="s">
        <v>856</v>
      </c>
      <c r="F68" s="40"/>
      <c r="G68" s="51"/>
      <c r="H68" s="179"/>
      <c r="I68" s="179"/>
      <c r="J68" s="172"/>
      <c r="K68" s="172"/>
      <c r="L68" s="174"/>
      <c r="M68" s="41"/>
      <c r="N68" s="39"/>
    </row>
    <row r="69" spans="1:14" ht="120" outlineLevel="1" x14ac:dyDescent="0.25">
      <c r="A69" s="247">
        <f t="shared" ref="A69:A72" si="5">A68+1</f>
        <v>52</v>
      </c>
      <c r="B69" s="59" t="s">
        <v>1242</v>
      </c>
      <c r="C69" s="75" t="str">
        <f>IF('Infos clés'!K$108=TRUE,Formules!B$136,Formules!C$136)</f>
        <v>Filiales</v>
      </c>
      <c r="D69" s="61" t="s">
        <v>546</v>
      </c>
      <c r="E69" s="61"/>
      <c r="F69" s="40"/>
      <c r="G69" s="51"/>
      <c r="H69" s="179"/>
      <c r="I69" s="179"/>
      <c r="J69" s="172"/>
      <c r="K69" s="172"/>
      <c r="L69" s="174"/>
      <c r="M69" s="41"/>
      <c r="N69" s="39"/>
    </row>
    <row r="70" spans="1:14" s="149" customFormat="1" ht="141" customHeight="1" outlineLevel="1" x14ac:dyDescent="0.25">
      <c r="A70" s="247">
        <f>A69+1</f>
        <v>53</v>
      </c>
      <c r="B70" s="59" t="s">
        <v>1097</v>
      </c>
      <c r="C70" s="75"/>
      <c r="D70" s="61" t="s">
        <v>891</v>
      </c>
      <c r="E70" s="61"/>
      <c r="F70" s="40"/>
      <c r="G70" s="51"/>
      <c r="H70" s="179"/>
      <c r="I70" s="179"/>
      <c r="J70" s="172"/>
      <c r="K70" s="172"/>
      <c r="L70" s="177"/>
      <c r="M70" s="41"/>
      <c r="N70" s="148"/>
    </row>
    <row r="71" spans="1:14" s="33" customFormat="1" ht="60" outlineLevel="1" x14ac:dyDescent="0.25">
      <c r="A71" s="247">
        <f>A70+1</f>
        <v>54</v>
      </c>
      <c r="B71" s="61" t="s">
        <v>1098</v>
      </c>
      <c r="C71" s="75" t="str">
        <f>IF('Infos clés'!K$108=TRUE,Formules!B$136,Formules!C$136)</f>
        <v>Filiales</v>
      </c>
      <c r="D71" s="61" t="s">
        <v>441</v>
      </c>
      <c r="E71" s="61" t="s">
        <v>813</v>
      </c>
      <c r="F71" s="40"/>
      <c r="G71" s="42"/>
      <c r="H71" s="179"/>
      <c r="I71" s="179"/>
      <c r="J71" s="172"/>
      <c r="K71" s="172"/>
      <c r="L71" s="174"/>
      <c r="M71" s="178"/>
      <c r="N71" s="39"/>
    </row>
    <row r="72" spans="1:14" s="33" customFormat="1" ht="30" outlineLevel="1" x14ac:dyDescent="0.25">
      <c r="A72" s="247">
        <f t="shared" si="5"/>
        <v>55</v>
      </c>
      <c r="B72" s="61" t="s">
        <v>879</v>
      </c>
      <c r="C72" s="75" t="str">
        <f>IF('Infos clés'!K$108=TRUE,Formules!B$136,Formules!C$136)</f>
        <v>Filiales</v>
      </c>
      <c r="D72" s="61" t="s">
        <v>442</v>
      </c>
      <c r="E72" s="61" t="s">
        <v>840</v>
      </c>
      <c r="F72" s="40"/>
      <c r="G72" s="51"/>
      <c r="H72" s="179"/>
      <c r="I72" s="179"/>
      <c r="J72" s="172"/>
      <c r="K72" s="172"/>
      <c r="L72" s="174"/>
      <c r="M72" s="178"/>
      <c r="N72" s="39"/>
    </row>
    <row r="73" spans="1:14" s="70" customFormat="1" x14ac:dyDescent="0.2">
      <c r="A73" s="55" t="s">
        <v>899</v>
      </c>
      <c r="B73" s="157"/>
      <c r="C73" s="55"/>
      <c r="D73" s="157"/>
      <c r="E73" s="176"/>
      <c r="F73" s="176"/>
      <c r="G73" s="176"/>
      <c r="H73" s="176"/>
      <c r="I73" s="176"/>
      <c r="J73" s="176"/>
      <c r="K73" s="176"/>
      <c r="L73" s="175"/>
      <c r="M73" s="181"/>
      <c r="N73" s="74"/>
    </row>
    <row r="74" spans="1:14" ht="45" outlineLevel="1" x14ac:dyDescent="0.25">
      <c r="A74" s="247">
        <f>A72+1</f>
        <v>56</v>
      </c>
      <c r="B74" s="61" t="s">
        <v>37</v>
      </c>
      <c r="C74" s="75" t="str">
        <f>IF('Infos clés'!K$108=TRUE,Formules!B$136,Formules!C$136)</f>
        <v>Filiales</v>
      </c>
      <c r="D74" s="61" t="s">
        <v>428</v>
      </c>
      <c r="E74" s="61"/>
      <c r="F74" s="40"/>
      <c r="G74" s="172"/>
      <c r="H74" s="179"/>
      <c r="I74" s="179"/>
      <c r="J74" s="172"/>
      <c r="K74" s="172"/>
      <c r="L74" s="174"/>
      <c r="M74" s="41"/>
      <c r="N74" s="39"/>
    </row>
    <row r="75" spans="1:14" ht="150" outlineLevel="1" x14ac:dyDescent="0.25">
      <c r="A75" s="247">
        <f>A74+1</f>
        <v>57</v>
      </c>
      <c r="B75" s="61" t="s">
        <v>1085</v>
      </c>
      <c r="C75" s="75" t="str">
        <f>IF('Infos clés'!K$108=TRUE,Formules!B$136,Formules!C$136)</f>
        <v>Filiales</v>
      </c>
      <c r="D75" s="61"/>
      <c r="E75" s="61"/>
      <c r="F75" s="40"/>
      <c r="G75" s="172"/>
      <c r="H75" s="179"/>
      <c r="I75" s="179"/>
      <c r="J75" s="172"/>
      <c r="K75" s="172"/>
      <c r="L75" s="174"/>
      <c r="M75" s="41"/>
      <c r="N75" s="39"/>
    </row>
    <row r="76" spans="1:14" s="70" customFormat="1" x14ac:dyDescent="0.2">
      <c r="A76" s="55" t="s">
        <v>1099</v>
      </c>
      <c r="B76" s="157"/>
      <c r="C76" s="55"/>
      <c r="D76" s="157"/>
      <c r="E76" s="176"/>
      <c r="F76" s="176"/>
      <c r="G76" s="176"/>
      <c r="H76" s="176"/>
      <c r="I76" s="176"/>
      <c r="J76" s="176"/>
      <c r="K76" s="176"/>
      <c r="L76" s="175"/>
      <c r="M76" s="181"/>
      <c r="N76" s="74"/>
    </row>
    <row r="77" spans="1:14" ht="150" outlineLevel="1" x14ac:dyDescent="0.25">
      <c r="A77" s="247">
        <f>A75+1</f>
        <v>58</v>
      </c>
      <c r="B77" s="61" t="s">
        <v>1100</v>
      </c>
      <c r="C77" s="75" t="str">
        <f>IF('Infos clés'!K$108=TRUE,Formules!B$136,Formules!C$136)</f>
        <v>Filiales</v>
      </c>
      <c r="D77" s="61" t="s">
        <v>443</v>
      </c>
      <c r="E77" s="61"/>
      <c r="F77" s="40"/>
      <c r="G77" s="172"/>
      <c r="H77" s="179"/>
      <c r="I77" s="179"/>
      <c r="J77" s="172"/>
      <c r="K77" s="172"/>
      <c r="L77" s="174"/>
      <c r="M77" s="41"/>
      <c r="N77" s="39"/>
    </row>
    <row r="78" spans="1:14" ht="45" outlineLevel="1" x14ac:dyDescent="0.25">
      <c r="A78" s="247">
        <f>A77+1</f>
        <v>59</v>
      </c>
      <c r="B78" s="61" t="s">
        <v>897</v>
      </c>
      <c r="C78" s="75" t="str">
        <f>IF('Infos clés'!K$108=TRUE,Formules!B$136,Formules!C$136)</f>
        <v>Filiales</v>
      </c>
      <c r="D78" s="61" t="s">
        <v>863</v>
      </c>
      <c r="E78" s="61" t="s">
        <v>864</v>
      </c>
      <c r="F78" s="40"/>
      <c r="G78" s="42"/>
      <c r="H78" s="214"/>
      <c r="I78" s="214"/>
      <c r="J78" s="214"/>
      <c r="K78" s="214"/>
      <c r="L78" s="174"/>
      <c r="M78" s="41"/>
      <c r="N78" s="39"/>
    </row>
    <row r="79" spans="1:14" ht="120" outlineLevel="1" x14ac:dyDescent="0.25">
      <c r="A79" s="247">
        <f>A78+1</f>
        <v>60</v>
      </c>
      <c r="B79" s="61" t="s">
        <v>1101</v>
      </c>
      <c r="C79" s="75" t="str">
        <f>IF('Infos clés'!K$108=TRUE,Formules!B$136,Formules!C$136)</f>
        <v>Filiales</v>
      </c>
      <c r="D79" s="61" t="s">
        <v>444</v>
      </c>
      <c r="E79" s="61" t="s">
        <v>1058</v>
      </c>
      <c r="F79" s="40"/>
      <c r="G79" s="42"/>
      <c r="H79" s="179"/>
      <c r="I79" s="179"/>
      <c r="J79" s="172"/>
      <c r="K79" s="172"/>
      <c r="L79" s="174"/>
      <c r="M79" s="41"/>
      <c r="N79" s="39"/>
    </row>
    <row r="80" spans="1:14" ht="135" customHeight="1" outlineLevel="1" x14ac:dyDescent="0.25">
      <c r="A80" s="247">
        <f t="shared" ref="A80" si="6">A79+1</f>
        <v>61</v>
      </c>
      <c r="B80" s="61" t="s">
        <v>865</v>
      </c>
      <c r="C80" s="75" t="str">
        <f>IF('Infos clés'!K$108=TRUE,Formules!B$136,Formules!C$136)</f>
        <v>Filiales</v>
      </c>
      <c r="D80" s="61" t="s">
        <v>445</v>
      </c>
      <c r="E80" s="61"/>
      <c r="F80" s="40"/>
      <c r="G80" s="172"/>
      <c r="H80" s="179"/>
      <c r="I80" s="179"/>
      <c r="J80" s="172"/>
      <c r="K80" s="172"/>
      <c r="L80" s="174"/>
      <c r="M80" s="41"/>
      <c r="N80" s="39"/>
    </row>
    <row r="81" spans="1:14" s="70" customFormat="1" x14ac:dyDescent="0.2">
      <c r="A81" s="55" t="s">
        <v>391</v>
      </c>
      <c r="B81" s="157"/>
      <c r="C81" s="55"/>
      <c r="D81" s="157"/>
      <c r="E81" s="176"/>
      <c r="F81" s="176"/>
      <c r="G81" s="176"/>
      <c r="H81" s="176"/>
      <c r="I81" s="176"/>
      <c r="J81" s="176"/>
      <c r="K81" s="176"/>
      <c r="L81" s="175"/>
      <c r="M81" s="181"/>
      <c r="N81" s="74"/>
    </row>
    <row r="82" spans="1:14" s="33" customFormat="1" ht="105.75" customHeight="1" outlineLevel="1" x14ac:dyDescent="0.25">
      <c r="A82" s="247">
        <f>A80+1</f>
        <v>62</v>
      </c>
      <c r="B82" s="201" t="s">
        <v>1104</v>
      </c>
      <c r="C82" s="75" t="str">
        <f>IF('Infos clés'!K$108=TRUE,Formules!B$136,Formules!C$136)</f>
        <v>Filiales</v>
      </c>
      <c r="D82" s="61" t="s">
        <v>959</v>
      </c>
      <c r="E82" s="61"/>
      <c r="F82" s="40"/>
      <c r="G82" s="41"/>
      <c r="H82" s="41"/>
      <c r="I82" s="41"/>
      <c r="J82" s="41"/>
      <c r="K82" s="41"/>
      <c r="L82" s="174"/>
      <c r="M82" s="41"/>
      <c r="N82" s="39"/>
    </row>
    <row r="83" spans="1:14" s="33" customFormat="1" ht="50.25" customHeight="1" outlineLevel="1" x14ac:dyDescent="0.25">
      <c r="A83" s="247">
        <f>A82+1</f>
        <v>63</v>
      </c>
      <c r="B83" s="201" t="s">
        <v>130</v>
      </c>
      <c r="C83" s="75" t="str">
        <f>IF('Infos clés'!K$108=TRUE,Formules!B$136,Formules!C$136)</f>
        <v>Filiales</v>
      </c>
      <c r="D83" s="61"/>
      <c r="E83" s="61"/>
      <c r="F83" s="40"/>
      <c r="G83" s="41"/>
      <c r="H83" s="41"/>
      <c r="I83" s="41"/>
      <c r="J83" s="41"/>
      <c r="K83" s="41"/>
      <c r="L83" s="174"/>
      <c r="M83" s="178"/>
      <c r="N83" s="39"/>
    </row>
    <row r="84" spans="1:14" s="33" customFormat="1" ht="45" outlineLevel="1" x14ac:dyDescent="0.25">
      <c r="A84" s="247">
        <f t="shared" ref="A84:A93" si="7">A83+1</f>
        <v>64</v>
      </c>
      <c r="B84" s="201" t="s">
        <v>1276</v>
      </c>
      <c r="C84" s="75" t="str">
        <f>IF('Infos clés'!K$108=TRUE,Formules!B$136,Formules!C$136)</f>
        <v>Filiales</v>
      </c>
      <c r="D84" s="61" t="s">
        <v>869</v>
      </c>
      <c r="E84" s="61"/>
      <c r="F84" s="40"/>
      <c r="G84" s="41"/>
      <c r="H84" s="41"/>
      <c r="I84" s="41"/>
      <c r="J84" s="41"/>
      <c r="K84" s="41"/>
      <c r="L84" s="174"/>
      <c r="M84" s="41"/>
      <c r="N84" s="39"/>
    </row>
    <row r="85" spans="1:14" s="33" customFormat="1" ht="75" outlineLevel="1" x14ac:dyDescent="0.25">
      <c r="A85" s="247">
        <f t="shared" si="7"/>
        <v>65</v>
      </c>
      <c r="B85" s="201" t="s">
        <v>1108</v>
      </c>
      <c r="C85" s="75" t="str">
        <f>IF('Infos clés'!K$108=TRUE,Formules!B$136,Formules!C$136)</f>
        <v>Filiales</v>
      </c>
      <c r="D85" s="61" t="s">
        <v>1103</v>
      </c>
      <c r="E85" s="61"/>
      <c r="F85" s="40"/>
      <c r="G85" s="41"/>
      <c r="H85" s="41"/>
      <c r="I85" s="41"/>
      <c r="J85" s="41"/>
      <c r="K85" s="41"/>
      <c r="L85" s="174"/>
      <c r="M85" s="41"/>
      <c r="N85" s="39"/>
    </row>
    <row r="86" spans="1:14" s="33" customFormat="1" ht="225" outlineLevel="1" x14ac:dyDescent="0.25">
      <c r="A86" s="247">
        <f t="shared" si="7"/>
        <v>66</v>
      </c>
      <c r="B86" s="201" t="s">
        <v>901</v>
      </c>
      <c r="C86" s="75" t="str">
        <f>IF('Infos clés'!K$108=TRUE,Formules!B$136,Formules!C$136)</f>
        <v>Filiales</v>
      </c>
      <c r="D86" s="61" t="s">
        <v>449</v>
      </c>
      <c r="E86" s="61" t="s">
        <v>867</v>
      </c>
      <c r="F86" s="40"/>
      <c r="G86" s="42"/>
      <c r="H86" s="41"/>
      <c r="I86" s="41"/>
      <c r="J86" s="41"/>
      <c r="K86" s="41"/>
      <c r="L86" s="174"/>
      <c r="M86" s="41"/>
      <c r="N86" s="39"/>
    </row>
    <row r="87" spans="1:14" s="33" customFormat="1" ht="255" outlineLevel="1" x14ac:dyDescent="0.25">
      <c r="A87" s="247">
        <f t="shared" si="7"/>
        <v>67</v>
      </c>
      <c r="B87" s="201" t="s">
        <v>902</v>
      </c>
      <c r="C87" s="75" t="str">
        <f>IF('Infos clés'!K$108=TRUE,Formules!B$136,Formules!C$136)</f>
        <v>Filiales</v>
      </c>
      <c r="D87" s="61" t="s">
        <v>450</v>
      </c>
      <c r="E87" s="61" t="s">
        <v>866</v>
      </c>
      <c r="F87" s="40"/>
      <c r="G87" s="42"/>
      <c r="H87" s="41"/>
      <c r="I87" s="41"/>
      <c r="J87" s="41"/>
      <c r="K87" s="41"/>
      <c r="L87" s="174"/>
      <c r="M87" s="41"/>
      <c r="N87" s="39"/>
    </row>
    <row r="88" spans="1:14" s="33" customFormat="1" ht="150" outlineLevel="1" x14ac:dyDescent="0.25">
      <c r="A88" s="247">
        <f t="shared" si="7"/>
        <v>68</v>
      </c>
      <c r="B88" s="201" t="s">
        <v>1065</v>
      </c>
      <c r="C88" s="75" t="str">
        <f>IF('Infos clés'!K$108=TRUE,Formules!B$136,Formules!C$136)</f>
        <v>Filiales</v>
      </c>
      <c r="D88" s="61" t="s">
        <v>451</v>
      </c>
      <c r="E88" s="61" t="s">
        <v>1066</v>
      </c>
      <c r="F88" s="40"/>
      <c r="G88" s="42"/>
      <c r="H88" s="41"/>
      <c r="I88" s="41"/>
      <c r="J88" s="41"/>
      <c r="K88" s="41"/>
      <c r="L88" s="174"/>
      <c r="M88" s="41"/>
      <c r="N88" s="39"/>
    </row>
    <row r="89" spans="1:14" s="33" customFormat="1" ht="60" outlineLevel="1" x14ac:dyDescent="0.25">
      <c r="A89" s="247">
        <f t="shared" si="7"/>
        <v>69</v>
      </c>
      <c r="B89" s="201" t="s">
        <v>868</v>
      </c>
      <c r="C89" s="75" t="str">
        <f>IF('Infos clés'!K$108=TRUE,Formules!B$136,Formules!C$136)</f>
        <v>Filiales</v>
      </c>
      <c r="D89" s="61" t="s">
        <v>1060</v>
      </c>
      <c r="E89" s="41"/>
      <c r="F89" s="40"/>
      <c r="G89" s="41"/>
      <c r="H89" s="41"/>
      <c r="I89" s="41"/>
      <c r="J89" s="41"/>
      <c r="K89" s="41"/>
      <c r="L89" s="174"/>
      <c r="M89" s="41"/>
      <c r="N89" s="39"/>
    </row>
    <row r="90" spans="1:14" s="33" customFormat="1" ht="105" outlineLevel="1" x14ac:dyDescent="0.25">
      <c r="A90" s="247">
        <f t="shared" si="7"/>
        <v>70</v>
      </c>
      <c r="B90" s="201" t="s">
        <v>1064</v>
      </c>
      <c r="C90" s="75" t="str">
        <f>IF('Infos clés'!K$108=TRUE,Formules!B$136,Formules!C$136)</f>
        <v>Filiales</v>
      </c>
      <c r="D90" s="61" t="s">
        <v>1105</v>
      </c>
      <c r="E90" s="61"/>
      <c r="F90" s="40"/>
      <c r="G90" s="41"/>
      <c r="H90" s="41"/>
      <c r="I90" s="41"/>
      <c r="J90" s="41"/>
      <c r="K90" s="41"/>
      <c r="L90" s="174"/>
      <c r="M90" s="41"/>
      <c r="N90" s="39"/>
    </row>
    <row r="91" spans="1:14" s="33" customFormat="1" ht="75" outlineLevel="1" x14ac:dyDescent="0.25">
      <c r="A91" s="247">
        <f t="shared" si="7"/>
        <v>71</v>
      </c>
      <c r="B91" s="61" t="s">
        <v>1106</v>
      </c>
      <c r="C91" s="75" t="str">
        <f>IF('Infos clés'!K$108=TRUE,Formules!B$136,Formules!C$136)</f>
        <v>Filiales</v>
      </c>
      <c r="D91" s="61" t="s">
        <v>1107</v>
      </c>
      <c r="E91" s="61"/>
      <c r="F91" s="40"/>
      <c r="G91" s="41"/>
      <c r="H91" s="41"/>
      <c r="I91" s="41"/>
      <c r="J91" s="41"/>
      <c r="K91" s="41"/>
      <c r="L91" s="174"/>
      <c r="M91" s="41"/>
      <c r="N91" s="39"/>
    </row>
    <row r="92" spans="1:14" s="33" customFormat="1" ht="60" outlineLevel="1" x14ac:dyDescent="0.25">
      <c r="A92" s="247">
        <f t="shared" si="7"/>
        <v>72</v>
      </c>
      <c r="B92" s="61" t="s">
        <v>900</v>
      </c>
      <c r="C92" s="75" t="str">
        <f>IF('Infos clés'!K$108=TRUE,Formules!B$136,Formules!C$136)</f>
        <v>Filiales</v>
      </c>
      <c r="D92" s="61" t="s">
        <v>447</v>
      </c>
      <c r="E92" s="61"/>
      <c r="F92" s="40"/>
      <c r="G92" s="41"/>
      <c r="H92" s="41"/>
      <c r="I92" s="41"/>
      <c r="J92" s="41"/>
      <c r="K92" s="41"/>
      <c r="L92" s="174"/>
      <c r="M92" s="41"/>
      <c r="N92" s="39"/>
    </row>
    <row r="93" spans="1:14" s="33" customFormat="1" ht="90.75" customHeight="1" outlineLevel="1" x14ac:dyDescent="0.25">
      <c r="A93" s="247">
        <f t="shared" si="7"/>
        <v>73</v>
      </c>
      <c r="B93" s="61" t="s">
        <v>1109</v>
      </c>
      <c r="C93" s="75" t="str">
        <f>IF('Infos clés'!K$108=TRUE,Formules!B$136,Formules!C$136)</f>
        <v>Filiales</v>
      </c>
      <c r="D93" s="61" t="s">
        <v>448</v>
      </c>
      <c r="E93" s="61"/>
      <c r="F93" s="40"/>
      <c r="G93" s="41"/>
      <c r="H93" s="41"/>
      <c r="I93" s="41"/>
      <c r="J93" s="41"/>
      <c r="K93" s="41"/>
      <c r="L93" s="174"/>
      <c r="M93" s="41"/>
      <c r="N93" s="39"/>
    </row>
    <row r="94" spans="1:14" s="70" customFormat="1" x14ac:dyDescent="0.2">
      <c r="A94" s="55" t="s">
        <v>1110</v>
      </c>
      <c r="B94" s="157"/>
      <c r="C94" s="55"/>
      <c r="D94" s="157"/>
      <c r="E94" s="176"/>
      <c r="F94" s="176"/>
      <c r="G94" s="176"/>
      <c r="H94" s="176"/>
      <c r="I94" s="176"/>
      <c r="J94" s="176"/>
      <c r="K94" s="176"/>
      <c r="L94" s="175"/>
      <c r="M94" s="181"/>
      <c r="N94" s="74"/>
    </row>
    <row r="95" spans="1:14" s="33" customFormat="1" ht="30" outlineLevel="1" x14ac:dyDescent="0.25">
      <c r="A95" s="247">
        <f>A93+1</f>
        <v>74</v>
      </c>
      <c r="B95" s="61" t="s">
        <v>197</v>
      </c>
      <c r="C95" s="75" t="str">
        <f>IF('Infos clés'!K$108=TRUE,Formules!B$136,Formules!C$136)</f>
        <v>Filiales</v>
      </c>
      <c r="D95" s="61" t="s">
        <v>550</v>
      </c>
      <c r="E95" s="61" t="s">
        <v>728</v>
      </c>
      <c r="F95" s="40"/>
      <c r="G95" s="42"/>
      <c r="H95" s="41"/>
      <c r="I95" s="41"/>
      <c r="J95" s="41"/>
      <c r="K95" s="41"/>
      <c r="L95" s="49"/>
      <c r="M95" s="61"/>
    </row>
    <row r="96" spans="1:14" s="33" customFormat="1" ht="171" customHeight="1" outlineLevel="1" x14ac:dyDescent="0.25">
      <c r="A96" s="247">
        <f>A95+1</f>
        <v>75</v>
      </c>
      <c r="B96" s="61" t="s">
        <v>1068</v>
      </c>
      <c r="C96" s="75" t="str">
        <f>IF('Infos clés'!K$108=TRUE,Formules!B$136,Formules!C$136)</f>
        <v>Filiales</v>
      </c>
      <c r="D96" s="61" t="s">
        <v>551</v>
      </c>
      <c r="E96" s="61" t="s">
        <v>1111</v>
      </c>
      <c r="F96" s="40"/>
      <c r="G96" s="42"/>
      <c r="H96" s="41"/>
      <c r="I96" s="41"/>
      <c r="J96" s="41"/>
      <c r="K96" s="41"/>
      <c r="L96" s="49"/>
      <c r="M96" s="61"/>
    </row>
    <row r="97" spans="1:94" s="33" customFormat="1" ht="60" outlineLevel="1" x14ac:dyDescent="0.25">
      <c r="A97" s="247">
        <f>A96+1</f>
        <v>76</v>
      </c>
      <c r="B97" s="61" t="s">
        <v>1072</v>
      </c>
      <c r="C97" s="75" t="str">
        <f>IF('Infos clés'!K$108=TRUE,Formules!B$136,Formules!C$136)</f>
        <v>Filiales</v>
      </c>
      <c r="D97" s="61" t="s">
        <v>871</v>
      </c>
      <c r="E97" s="61"/>
      <c r="F97" s="40"/>
      <c r="G97" s="42"/>
      <c r="H97" s="41"/>
      <c r="I97" s="41"/>
      <c r="J97" s="41"/>
      <c r="K97" s="41"/>
      <c r="L97" s="49"/>
      <c r="M97" s="61"/>
    </row>
    <row r="98" spans="1:94" s="33" customFormat="1" ht="45" outlineLevel="1" x14ac:dyDescent="0.25">
      <c r="A98" s="247">
        <f t="shared" ref="A98:A99" si="8">A97+1</f>
        <v>77</v>
      </c>
      <c r="B98" s="61" t="s">
        <v>1069</v>
      </c>
      <c r="C98" s="75" t="str">
        <f>IF('Infos clés'!K$108=TRUE,Formules!B$136,Formules!C$136)</f>
        <v>Filiales</v>
      </c>
      <c r="D98" s="61" t="s">
        <v>872</v>
      </c>
      <c r="E98" s="61" t="s">
        <v>737</v>
      </c>
      <c r="F98" s="40"/>
      <c r="G98" s="42"/>
      <c r="H98" s="41"/>
      <c r="I98" s="41"/>
      <c r="J98" s="41"/>
      <c r="K98" s="41"/>
      <c r="L98" s="49"/>
      <c r="M98" s="61"/>
    </row>
    <row r="99" spans="1:94" ht="75" outlineLevel="1" x14ac:dyDescent="0.25">
      <c r="A99" s="247">
        <f t="shared" si="8"/>
        <v>78</v>
      </c>
      <c r="B99" s="61" t="s">
        <v>1070</v>
      </c>
      <c r="C99" s="75" t="str">
        <f>IF('Infos clés'!K$108=TRUE,Formules!B$136,Formules!C$136)</f>
        <v>Filiales</v>
      </c>
      <c r="D99" s="61" t="s">
        <v>1071</v>
      </c>
      <c r="E99" s="61"/>
      <c r="F99" s="40"/>
      <c r="G99" s="42"/>
      <c r="H99" s="214"/>
      <c r="I99" s="214"/>
      <c r="J99" s="214"/>
      <c r="K99" s="214"/>
      <c r="L99" s="49"/>
      <c r="M99" s="61"/>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row>
    <row r="100" spans="1:94" x14ac:dyDescent="0.25">
      <c r="A100" s="73"/>
      <c r="D100" s="156"/>
      <c r="E100" s="216"/>
      <c r="L100" s="38"/>
      <c r="N100" s="38"/>
    </row>
    <row r="101" spans="1:94" x14ac:dyDescent="0.25">
      <c r="A101" s="73"/>
      <c r="D101" s="202"/>
      <c r="E101" s="216"/>
      <c r="L101" s="38"/>
      <c r="N101" s="38"/>
    </row>
    <row r="102" spans="1:94" x14ac:dyDescent="0.25">
      <c r="A102" s="73"/>
      <c r="D102" s="156"/>
      <c r="E102" s="216"/>
      <c r="L102" s="38"/>
      <c r="N102" s="38"/>
    </row>
    <row r="103" spans="1:94" x14ac:dyDescent="0.25">
      <c r="A103" s="73"/>
      <c r="D103" s="156"/>
      <c r="E103" s="216"/>
      <c r="M103" s="216"/>
      <c r="N103" s="39"/>
    </row>
    <row r="104" spans="1:94" x14ac:dyDescent="0.25">
      <c r="A104" s="73"/>
      <c r="D104" s="156"/>
      <c r="E104" s="216"/>
      <c r="M104" s="216"/>
      <c r="N104" s="39"/>
    </row>
    <row r="105" spans="1:94" x14ac:dyDescent="0.25">
      <c r="A105" s="73"/>
      <c r="D105" s="156"/>
      <c r="E105" s="216"/>
      <c r="M105" s="216"/>
      <c r="N105" s="39"/>
    </row>
    <row r="106" spans="1:94" x14ac:dyDescent="0.25">
      <c r="A106" s="73"/>
      <c r="D106" s="156"/>
      <c r="E106" s="216"/>
      <c r="M106" s="216"/>
      <c r="N106" s="39"/>
    </row>
    <row r="107" spans="1:94" x14ac:dyDescent="0.25">
      <c r="A107" s="73"/>
      <c r="D107" s="156"/>
      <c r="E107" s="216"/>
      <c r="M107" s="216"/>
      <c r="N107" s="39"/>
    </row>
    <row r="108" spans="1:94" x14ac:dyDescent="0.25">
      <c r="D108" s="156"/>
      <c r="E108" s="216"/>
      <c r="M108" s="216"/>
      <c r="N108" s="39"/>
    </row>
    <row r="109" spans="1:94" x14ac:dyDescent="0.25">
      <c r="D109" s="48"/>
      <c r="E109" s="48"/>
      <c r="M109" s="48"/>
      <c r="N109" s="39"/>
    </row>
    <row r="110" spans="1:94" x14ac:dyDescent="0.25">
      <c r="D110" s="48"/>
      <c r="E110" s="48"/>
      <c r="M110" s="216"/>
      <c r="N110" s="39"/>
    </row>
    <row r="111" spans="1:94" x14ac:dyDescent="0.25">
      <c r="D111" s="48"/>
      <c r="E111" s="48"/>
      <c r="M111" s="216"/>
      <c r="N111" s="39"/>
    </row>
    <row r="112" spans="1:94" x14ac:dyDescent="0.25">
      <c r="D112" s="48"/>
      <c r="E112" s="48"/>
      <c r="M112" s="216"/>
      <c r="N112" s="39"/>
    </row>
    <row r="113" spans="4:14" x14ac:dyDescent="0.25">
      <c r="D113" s="48"/>
      <c r="E113" s="48"/>
      <c r="M113" s="216"/>
      <c r="N113" s="39"/>
    </row>
    <row r="114" spans="4:14" x14ac:dyDescent="0.25">
      <c r="D114" s="48"/>
      <c r="E114" s="48"/>
      <c r="M114" s="216"/>
      <c r="N114" s="39"/>
    </row>
    <row r="115" spans="4:14" x14ac:dyDescent="0.25">
      <c r="D115" s="48"/>
      <c r="E115" s="48"/>
      <c r="M115" s="216"/>
      <c r="N115" s="39"/>
    </row>
    <row r="116" spans="4:14" x14ac:dyDescent="0.25">
      <c r="D116" s="48"/>
      <c r="E116" s="48"/>
      <c r="M116" s="216"/>
      <c r="N116" s="39"/>
    </row>
    <row r="117" spans="4:14" x14ac:dyDescent="0.25">
      <c r="D117" s="48"/>
      <c r="E117" s="48"/>
      <c r="M117" s="216"/>
      <c r="N117" s="39"/>
    </row>
    <row r="118" spans="4:14" x14ac:dyDescent="0.25">
      <c r="D118" s="156"/>
      <c r="E118" s="216"/>
      <c r="M118" s="216"/>
      <c r="N118" s="39"/>
    </row>
    <row r="119" spans="4:14" x14ac:dyDescent="0.25">
      <c r="D119" s="156"/>
      <c r="E119" s="216"/>
      <c r="M119" s="216"/>
      <c r="N119" s="39"/>
    </row>
    <row r="120" spans="4:14" x14ac:dyDescent="0.25">
      <c r="D120" s="156"/>
      <c r="E120" s="216"/>
      <c r="M120" s="216"/>
      <c r="N120" s="39"/>
    </row>
    <row r="121" spans="4:14" x14ac:dyDescent="0.25">
      <c r="D121" s="156"/>
      <c r="E121" s="216"/>
      <c r="M121" s="216"/>
      <c r="N121" s="39"/>
    </row>
    <row r="122" spans="4:14" x14ac:dyDescent="0.25">
      <c r="D122" s="156"/>
      <c r="E122" s="216"/>
      <c r="M122" s="216"/>
      <c r="N122" s="39"/>
    </row>
    <row r="123" spans="4:14" x14ac:dyDescent="0.25">
      <c r="D123" s="32"/>
      <c r="E123" s="32"/>
      <c r="M123" s="32"/>
      <c r="N123" s="39"/>
    </row>
    <row r="124" spans="4:14" x14ac:dyDescent="0.25">
      <c r="D124" s="32"/>
      <c r="E124" s="32"/>
      <c r="M124" s="32"/>
      <c r="N124" s="39"/>
    </row>
    <row r="125" spans="4:14" x14ac:dyDescent="0.25">
      <c r="D125" s="32"/>
      <c r="E125" s="32"/>
      <c r="M125" s="216"/>
      <c r="N125" s="39"/>
    </row>
    <row r="126" spans="4:14" x14ac:dyDescent="0.25">
      <c r="D126" s="32"/>
      <c r="E126" s="32"/>
      <c r="M126" s="216"/>
      <c r="N126" s="39"/>
    </row>
    <row r="127" spans="4:14" x14ac:dyDescent="0.25">
      <c r="D127" s="32"/>
      <c r="E127" s="32"/>
      <c r="M127" s="216"/>
      <c r="N127" s="39"/>
    </row>
    <row r="128" spans="4:14" x14ac:dyDescent="0.25">
      <c r="D128" s="32"/>
      <c r="E128" s="32"/>
      <c r="M128" s="216"/>
      <c r="N128" s="39"/>
    </row>
    <row r="129" spans="4:14" x14ac:dyDescent="0.25">
      <c r="D129" s="32"/>
      <c r="E129" s="32"/>
      <c r="M129" s="216"/>
      <c r="N129" s="39"/>
    </row>
    <row r="130" spans="4:14" x14ac:dyDescent="0.25">
      <c r="D130" s="32"/>
      <c r="E130" s="32"/>
      <c r="M130" s="216"/>
      <c r="N130" s="39"/>
    </row>
    <row r="131" spans="4:14" x14ac:dyDescent="0.25">
      <c r="D131" s="32"/>
      <c r="E131" s="32"/>
      <c r="M131" s="216"/>
      <c r="N131" s="39"/>
    </row>
    <row r="132" spans="4:14" x14ac:dyDescent="0.25">
      <c r="D132" s="32"/>
      <c r="E132" s="32"/>
      <c r="M132" s="216"/>
      <c r="N132" s="39"/>
    </row>
    <row r="133" spans="4:14" x14ac:dyDescent="0.25">
      <c r="D133" s="32"/>
      <c r="E133" s="32"/>
      <c r="M133" s="216"/>
      <c r="N133" s="39"/>
    </row>
    <row r="134" spans="4:14" x14ac:dyDescent="0.25">
      <c r="D134" s="32"/>
      <c r="E134" s="32"/>
      <c r="M134" s="216"/>
      <c r="N134" s="39"/>
    </row>
    <row r="135" spans="4:14" x14ac:dyDescent="0.25">
      <c r="D135" s="32"/>
      <c r="E135" s="32"/>
      <c r="M135" s="216"/>
      <c r="N135" s="39"/>
    </row>
    <row r="136" spans="4:14" x14ac:dyDescent="0.25">
      <c r="D136" s="32"/>
      <c r="E136" s="32"/>
      <c r="M136" s="216"/>
      <c r="N136" s="39"/>
    </row>
    <row r="137" spans="4:14" x14ac:dyDescent="0.25">
      <c r="D137" s="32"/>
      <c r="E137" s="32"/>
      <c r="M137" s="216"/>
      <c r="N137" s="39"/>
    </row>
    <row r="138" spans="4:14" x14ac:dyDescent="0.25">
      <c r="D138" s="32"/>
      <c r="E138" s="32"/>
      <c r="M138" s="32"/>
      <c r="N138" s="39"/>
    </row>
    <row r="139" spans="4:14" x14ac:dyDescent="0.25">
      <c r="D139" s="32"/>
      <c r="E139" s="32"/>
      <c r="M139" s="216"/>
      <c r="N139" s="39"/>
    </row>
    <row r="140" spans="4:14" x14ac:dyDescent="0.25">
      <c r="D140" s="32"/>
      <c r="E140" s="32"/>
      <c r="M140" s="216"/>
      <c r="N140" s="39"/>
    </row>
    <row r="141" spans="4:14" x14ac:dyDescent="0.25">
      <c r="D141" s="32"/>
      <c r="E141" s="32"/>
      <c r="M141" s="216"/>
      <c r="N141" s="39"/>
    </row>
    <row r="142" spans="4:14" x14ac:dyDescent="0.25">
      <c r="D142" s="32"/>
      <c r="E142" s="32"/>
      <c r="M142" s="216"/>
      <c r="N142" s="39"/>
    </row>
    <row r="143" spans="4:14" x14ac:dyDescent="0.25">
      <c r="D143" s="32"/>
      <c r="E143" s="32"/>
      <c r="M143" s="216"/>
      <c r="N143" s="39"/>
    </row>
    <row r="144" spans="4:14" x14ac:dyDescent="0.25">
      <c r="D144" s="32"/>
      <c r="E144" s="32"/>
      <c r="M144" s="216"/>
      <c r="N144" s="39"/>
    </row>
    <row r="145" spans="4:14" x14ac:dyDescent="0.25">
      <c r="D145" s="32"/>
      <c r="E145" s="32"/>
      <c r="M145" s="216"/>
      <c r="N145" s="39"/>
    </row>
    <row r="146" spans="4:14" x14ac:dyDescent="0.25">
      <c r="D146" s="32"/>
      <c r="E146" s="32"/>
      <c r="M146" s="216"/>
      <c r="N146" s="39"/>
    </row>
    <row r="147" spans="4:14" x14ac:dyDescent="0.25">
      <c r="D147" s="32"/>
      <c r="E147" s="32"/>
      <c r="M147" s="216"/>
      <c r="N147" s="39"/>
    </row>
    <row r="148" spans="4:14" x14ac:dyDescent="0.25">
      <c r="D148" s="32"/>
      <c r="E148" s="32"/>
      <c r="M148" s="216"/>
      <c r="N148" s="39"/>
    </row>
    <row r="149" spans="4:14" x14ac:dyDescent="0.25">
      <c r="D149" s="32"/>
      <c r="E149" s="32"/>
      <c r="M149" s="216"/>
      <c r="N149" s="39"/>
    </row>
    <row r="150" spans="4:14" x14ac:dyDescent="0.25">
      <c r="D150" s="32"/>
      <c r="E150" s="32"/>
      <c r="M150" s="216"/>
      <c r="N150" s="39"/>
    </row>
    <row r="151" spans="4:14" x14ac:dyDescent="0.25">
      <c r="D151" s="32"/>
      <c r="E151" s="32"/>
      <c r="M151" s="216"/>
      <c r="N151" s="39"/>
    </row>
    <row r="152" spans="4:14" x14ac:dyDescent="0.25">
      <c r="D152" s="32"/>
      <c r="E152" s="32"/>
      <c r="M152" s="216"/>
      <c r="N152" s="39"/>
    </row>
    <row r="153" spans="4:14" x14ac:dyDescent="0.25">
      <c r="D153" s="32"/>
      <c r="E153" s="32"/>
      <c r="M153" s="216"/>
      <c r="N153" s="39"/>
    </row>
    <row r="154" spans="4:14" x14ac:dyDescent="0.25">
      <c r="D154" s="32"/>
      <c r="E154" s="32"/>
      <c r="M154" s="216"/>
      <c r="N154" s="39"/>
    </row>
    <row r="155" spans="4:14" x14ac:dyDescent="0.25">
      <c r="D155" s="32"/>
      <c r="E155" s="32"/>
      <c r="M155" s="216"/>
      <c r="N155" s="39"/>
    </row>
    <row r="156" spans="4:14" x14ac:dyDescent="0.25">
      <c r="D156" s="32"/>
      <c r="E156" s="32"/>
      <c r="M156" s="32"/>
      <c r="N156" s="39"/>
    </row>
    <row r="157" spans="4:14" x14ac:dyDescent="0.25">
      <c r="D157" s="156"/>
      <c r="E157" s="216"/>
      <c r="M157" s="216"/>
      <c r="N157" s="39"/>
    </row>
    <row r="158" spans="4:14" x14ac:dyDescent="0.25">
      <c r="D158" s="156"/>
      <c r="E158" s="216"/>
      <c r="M158" s="216"/>
      <c r="N158" s="39"/>
    </row>
    <row r="159" spans="4:14" x14ac:dyDescent="0.25">
      <c r="D159" s="156"/>
      <c r="E159" s="216"/>
      <c r="M159" s="216"/>
      <c r="N159" s="39"/>
    </row>
    <row r="160" spans="4:14" x14ac:dyDescent="0.25">
      <c r="D160" s="156"/>
      <c r="E160" s="216"/>
      <c r="M160" s="216"/>
      <c r="N160" s="39"/>
    </row>
    <row r="161" spans="4:14" x14ac:dyDescent="0.25">
      <c r="D161" s="156"/>
      <c r="E161" s="216"/>
      <c r="M161" s="216"/>
      <c r="N161" s="39"/>
    </row>
    <row r="162" spans="4:14" x14ac:dyDescent="0.25">
      <c r="D162" s="156"/>
      <c r="E162" s="216"/>
      <c r="M162" s="216"/>
      <c r="N162" s="39"/>
    </row>
    <row r="163" spans="4:14" x14ac:dyDescent="0.25">
      <c r="D163" s="156"/>
      <c r="E163" s="216"/>
      <c r="M163" s="216"/>
      <c r="N163" s="39"/>
    </row>
    <row r="164" spans="4:14" x14ac:dyDescent="0.25">
      <c r="D164" s="32"/>
      <c r="E164" s="32"/>
      <c r="M164" s="32"/>
      <c r="N164" s="39"/>
    </row>
    <row r="165" spans="4:14" x14ac:dyDescent="0.25">
      <c r="D165" s="156"/>
      <c r="E165" s="216"/>
      <c r="M165" s="216"/>
      <c r="N165" s="39"/>
    </row>
    <row r="166" spans="4:14" x14ac:dyDescent="0.25">
      <c r="D166" s="156"/>
      <c r="E166" s="216"/>
      <c r="M166" s="216"/>
      <c r="N166" s="39"/>
    </row>
    <row r="167" spans="4:14" x14ac:dyDescent="0.25">
      <c r="D167" s="156"/>
      <c r="E167" s="216"/>
      <c r="M167" s="216"/>
      <c r="N167" s="39"/>
    </row>
    <row r="168" spans="4:14" x14ac:dyDescent="0.25">
      <c r="D168" s="156"/>
      <c r="E168" s="216"/>
      <c r="M168" s="216"/>
      <c r="N168" s="39"/>
    </row>
    <row r="169" spans="4:14" x14ac:dyDescent="0.25">
      <c r="D169" s="156"/>
      <c r="E169" s="216"/>
      <c r="M169" s="216"/>
      <c r="N169" s="39"/>
    </row>
    <row r="170" spans="4:14" x14ac:dyDescent="0.25">
      <c r="D170" s="156"/>
      <c r="E170" s="216"/>
      <c r="M170" s="216"/>
      <c r="N170" s="39"/>
    </row>
    <row r="171" spans="4:14" x14ac:dyDescent="0.25">
      <c r="D171" s="156"/>
      <c r="E171" s="216"/>
      <c r="M171" s="216"/>
      <c r="N171" s="39"/>
    </row>
    <row r="172" spans="4:14" x14ac:dyDescent="0.25">
      <c r="D172" s="156"/>
      <c r="E172" s="216"/>
      <c r="M172" s="216"/>
      <c r="N172" s="39"/>
    </row>
    <row r="173" spans="4:14" x14ac:dyDescent="0.25">
      <c r="D173" s="156"/>
      <c r="E173" s="216"/>
      <c r="M173" s="216"/>
      <c r="N173" s="39"/>
    </row>
    <row r="174" spans="4:14" x14ac:dyDescent="0.25">
      <c r="D174" s="156"/>
      <c r="E174" s="216"/>
      <c r="M174" s="216"/>
      <c r="N174" s="39"/>
    </row>
    <row r="175" spans="4:14" x14ac:dyDescent="0.25">
      <c r="D175" s="156"/>
      <c r="E175" s="216"/>
      <c r="M175" s="216"/>
      <c r="N175" s="39"/>
    </row>
    <row r="176" spans="4:14" x14ac:dyDescent="0.25">
      <c r="D176" s="156"/>
      <c r="E176" s="216"/>
      <c r="M176" s="216"/>
      <c r="N176" s="39"/>
    </row>
    <row r="177" spans="4:14" x14ac:dyDescent="0.25">
      <c r="D177" s="156"/>
      <c r="E177" s="216"/>
      <c r="M177" s="216"/>
      <c r="N177" s="39"/>
    </row>
    <row r="178" spans="4:14" x14ac:dyDescent="0.25">
      <c r="D178" s="156"/>
      <c r="E178" s="216"/>
      <c r="M178" s="216"/>
      <c r="N178" s="39"/>
    </row>
    <row r="179" spans="4:14" x14ac:dyDescent="0.25">
      <c r="D179" s="156"/>
      <c r="E179" s="216"/>
      <c r="M179" s="216"/>
      <c r="N179" s="39"/>
    </row>
    <row r="180" spans="4:14" x14ac:dyDescent="0.25">
      <c r="D180" s="156"/>
      <c r="E180" s="216"/>
      <c r="M180" s="216"/>
      <c r="N180" s="39"/>
    </row>
    <row r="181" spans="4:14" x14ac:dyDescent="0.25">
      <c r="D181" s="156"/>
      <c r="E181" s="216"/>
      <c r="M181" s="216"/>
      <c r="N181" s="39"/>
    </row>
    <row r="182" spans="4:14" x14ac:dyDescent="0.25">
      <c r="D182" s="156"/>
      <c r="E182" s="216"/>
      <c r="M182" s="216"/>
      <c r="N182" s="39"/>
    </row>
    <row r="183" spans="4:14" x14ac:dyDescent="0.25">
      <c r="D183" s="156"/>
      <c r="E183" s="216"/>
      <c r="M183" s="216"/>
      <c r="N183" s="39"/>
    </row>
    <row r="184" spans="4:14" x14ac:dyDescent="0.25">
      <c r="D184" s="156"/>
      <c r="E184" s="216"/>
      <c r="M184" s="216"/>
      <c r="N184" s="39"/>
    </row>
    <row r="185" spans="4:14" x14ac:dyDescent="0.25">
      <c r="D185" s="156"/>
      <c r="E185" s="216"/>
      <c r="M185" s="216"/>
      <c r="N185" s="39"/>
    </row>
    <row r="186" spans="4:14" x14ac:dyDescent="0.25">
      <c r="D186" s="156"/>
      <c r="E186" s="216"/>
      <c r="M186" s="216"/>
      <c r="N186" s="39"/>
    </row>
    <row r="187" spans="4:14" x14ac:dyDescent="0.25">
      <c r="D187" s="156"/>
      <c r="E187" s="216"/>
      <c r="M187" s="216"/>
      <c r="N187" s="39"/>
    </row>
    <row r="188" spans="4:14" x14ac:dyDescent="0.25">
      <c r="D188" s="156"/>
      <c r="E188" s="216"/>
      <c r="M188" s="216"/>
      <c r="N188" s="39"/>
    </row>
    <row r="189" spans="4:14" x14ac:dyDescent="0.25">
      <c r="D189" s="156"/>
      <c r="E189" s="216"/>
      <c r="M189" s="216"/>
      <c r="N189" s="39"/>
    </row>
    <row r="190" spans="4:14" x14ac:dyDescent="0.25">
      <c r="D190" s="156"/>
      <c r="E190" s="216"/>
      <c r="M190" s="216"/>
      <c r="N190" s="39"/>
    </row>
    <row r="191" spans="4:14" x14ac:dyDescent="0.25">
      <c r="D191" s="156"/>
      <c r="E191" s="216"/>
      <c r="M191" s="216"/>
      <c r="N191" s="39"/>
    </row>
    <row r="192" spans="4:14" x14ac:dyDescent="0.25">
      <c r="D192" s="156"/>
      <c r="E192" s="216"/>
      <c r="M192" s="216"/>
      <c r="N192" s="39"/>
    </row>
    <row r="193" spans="4:14" x14ac:dyDescent="0.25">
      <c r="D193" s="156"/>
      <c r="E193" s="216"/>
      <c r="M193" s="216"/>
      <c r="N193" s="39"/>
    </row>
    <row r="194" spans="4:14" x14ac:dyDescent="0.25">
      <c r="D194" s="156"/>
      <c r="E194" s="216"/>
      <c r="M194" s="216"/>
      <c r="N194" s="39"/>
    </row>
    <row r="195" spans="4:14" x14ac:dyDescent="0.25">
      <c r="D195" s="156"/>
      <c r="E195" s="216"/>
      <c r="M195" s="216"/>
      <c r="N195" s="39"/>
    </row>
    <row r="196" spans="4:14" x14ac:dyDescent="0.25">
      <c r="D196" s="156"/>
      <c r="E196" s="216"/>
      <c r="M196" s="216"/>
      <c r="N196" s="39"/>
    </row>
    <row r="197" spans="4:14" x14ac:dyDescent="0.25">
      <c r="D197" s="156"/>
      <c r="E197" s="216"/>
      <c r="M197" s="216"/>
      <c r="N197" s="39"/>
    </row>
    <row r="198" spans="4:14" x14ac:dyDescent="0.25">
      <c r="D198" s="156"/>
      <c r="E198" s="216"/>
      <c r="M198" s="216"/>
      <c r="N198" s="39"/>
    </row>
    <row r="199" spans="4:14" x14ac:dyDescent="0.25">
      <c r="D199" s="156"/>
      <c r="E199" s="216"/>
      <c r="M199" s="216"/>
      <c r="N199" s="39"/>
    </row>
    <row r="200" spans="4:14" x14ac:dyDescent="0.25">
      <c r="D200" s="156"/>
      <c r="E200" s="216"/>
      <c r="M200" s="216"/>
      <c r="N200" s="39"/>
    </row>
    <row r="201" spans="4:14" x14ac:dyDescent="0.25">
      <c r="D201" s="156"/>
      <c r="E201" s="216"/>
      <c r="M201" s="216"/>
      <c r="N201" s="39"/>
    </row>
    <row r="202" spans="4:14" x14ac:dyDescent="0.25">
      <c r="D202" s="156"/>
      <c r="E202" s="216"/>
      <c r="M202" s="216"/>
      <c r="N202" s="39"/>
    </row>
    <row r="203" spans="4:14" x14ac:dyDescent="0.25">
      <c r="D203" s="156"/>
      <c r="E203" s="216"/>
      <c r="M203" s="216"/>
      <c r="N203" s="39"/>
    </row>
    <row r="204" spans="4:14" x14ac:dyDescent="0.25">
      <c r="D204" s="156"/>
      <c r="E204" s="216"/>
      <c r="M204" s="216"/>
      <c r="N204" s="39"/>
    </row>
    <row r="205" spans="4:14" x14ac:dyDescent="0.25">
      <c r="D205" s="156"/>
      <c r="E205" s="216"/>
      <c r="M205" s="216"/>
      <c r="N205" s="39"/>
    </row>
    <row r="206" spans="4:14" x14ac:dyDescent="0.25">
      <c r="D206" s="156"/>
      <c r="E206" s="216"/>
      <c r="M206" s="216"/>
      <c r="N206" s="39"/>
    </row>
    <row r="207" spans="4:14" x14ac:dyDescent="0.25">
      <c r="D207" s="156"/>
      <c r="E207" s="216"/>
      <c r="M207" s="216"/>
      <c r="N207" s="39"/>
    </row>
    <row r="208" spans="4:14" x14ac:dyDescent="0.25">
      <c r="D208" s="156"/>
      <c r="E208" s="216"/>
      <c r="M208" s="216"/>
      <c r="N208" s="39"/>
    </row>
    <row r="209" spans="4:14" x14ac:dyDescent="0.25">
      <c r="D209" s="156"/>
      <c r="E209" s="216"/>
      <c r="M209" s="216"/>
      <c r="N209" s="39"/>
    </row>
    <row r="210" spans="4:14" x14ac:dyDescent="0.25">
      <c r="D210" s="156"/>
      <c r="E210" s="216"/>
      <c r="M210" s="216"/>
      <c r="N210" s="39"/>
    </row>
    <row r="211" spans="4:14" x14ac:dyDescent="0.25">
      <c r="D211" s="156"/>
      <c r="E211" s="216"/>
      <c r="M211" s="216"/>
      <c r="N211" s="39"/>
    </row>
    <row r="212" spans="4:14" x14ac:dyDescent="0.25">
      <c r="D212" s="156"/>
      <c r="E212" s="216"/>
      <c r="M212" s="216"/>
      <c r="N212" s="39"/>
    </row>
    <row r="213" spans="4:14" x14ac:dyDescent="0.25">
      <c r="D213" s="156"/>
      <c r="E213" s="216"/>
      <c r="M213" s="216"/>
      <c r="N213" s="39"/>
    </row>
    <row r="214" spans="4:14" x14ac:dyDescent="0.25">
      <c r="D214" s="156"/>
      <c r="E214" s="216"/>
      <c r="M214" s="216"/>
      <c r="N214" s="39"/>
    </row>
    <row r="215" spans="4:14" x14ac:dyDescent="0.25">
      <c r="D215" s="156"/>
      <c r="E215" s="216"/>
      <c r="M215" s="216"/>
      <c r="N215" s="39"/>
    </row>
    <row r="216" spans="4:14" x14ac:dyDescent="0.25">
      <c r="D216" s="156"/>
      <c r="E216" s="216"/>
      <c r="M216" s="216"/>
      <c r="N216" s="39"/>
    </row>
    <row r="217" spans="4:14" x14ac:dyDescent="0.25">
      <c r="D217" s="156"/>
      <c r="E217" s="216"/>
      <c r="M217" s="216"/>
      <c r="N217" s="39"/>
    </row>
    <row r="218" spans="4:14" x14ac:dyDescent="0.25">
      <c r="D218" s="156"/>
      <c r="E218" s="216"/>
      <c r="M218" s="216"/>
      <c r="N218" s="39"/>
    </row>
    <row r="219" spans="4:14" x14ac:dyDescent="0.25">
      <c r="D219" s="156"/>
      <c r="E219" s="216"/>
      <c r="M219" s="216"/>
      <c r="N219" s="39"/>
    </row>
    <row r="220" spans="4:14" x14ac:dyDescent="0.25">
      <c r="D220" s="156"/>
      <c r="E220" s="216"/>
      <c r="M220" s="216"/>
      <c r="N220" s="39"/>
    </row>
    <row r="221" spans="4:14" x14ac:dyDescent="0.25">
      <c r="D221" s="32"/>
      <c r="E221" s="32"/>
      <c r="M221" s="32"/>
      <c r="N221" s="39"/>
    </row>
    <row r="222" spans="4:14" x14ac:dyDescent="0.25">
      <c r="D222" s="156"/>
      <c r="E222" s="216"/>
      <c r="M222" s="216"/>
      <c r="N222" s="39"/>
    </row>
    <row r="223" spans="4:14" x14ac:dyDescent="0.25">
      <c r="D223" s="156"/>
      <c r="E223" s="216"/>
      <c r="M223" s="216"/>
      <c r="N223" s="39"/>
    </row>
    <row r="224" spans="4:14" x14ac:dyDescent="0.25">
      <c r="D224" s="156"/>
      <c r="E224" s="216"/>
      <c r="M224" s="216"/>
      <c r="N224" s="39"/>
    </row>
    <row r="225" spans="4:14" x14ac:dyDescent="0.25">
      <c r="D225" s="156"/>
      <c r="E225" s="216"/>
      <c r="M225" s="216"/>
      <c r="N225" s="39"/>
    </row>
    <row r="226" spans="4:14" x14ac:dyDescent="0.25">
      <c r="D226" s="156"/>
      <c r="E226" s="216"/>
      <c r="M226" s="216"/>
      <c r="N226" s="39"/>
    </row>
    <row r="227" spans="4:14" x14ac:dyDescent="0.25">
      <c r="D227" s="156"/>
      <c r="E227" s="216"/>
      <c r="M227" s="216"/>
      <c r="N227" s="39"/>
    </row>
    <row r="228" spans="4:14" x14ac:dyDescent="0.25">
      <c r="D228" s="156"/>
      <c r="E228" s="216"/>
      <c r="M228" s="216"/>
      <c r="N228" s="39"/>
    </row>
    <row r="229" spans="4:14" x14ac:dyDescent="0.25">
      <c r="D229" s="156"/>
      <c r="E229" s="216"/>
      <c r="M229" s="216"/>
      <c r="N229" s="39"/>
    </row>
    <row r="230" spans="4:14" x14ac:dyDescent="0.25">
      <c r="D230" s="156"/>
      <c r="E230" s="216"/>
      <c r="M230" s="216"/>
      <c r="N230" s="39"/>
    </row>
    <row r="231" spans="4:14" x14ac:dyDescent="0.25">
      <c r="D231" s="156"/>
      <c r="E231" s="216"/>
      <c r="M231" s="216"/>
      <c r="N231" s="39"/>
    </row>
    <row r="232" spans="4:14" x14ac:dyDescent="0.25">
      <c r="D232" s="156"/>
      <c r="E232" s="216"/>
      <c r="M232" s="216"/>
      <c r="N232" s="39"/>
    </row>
    <row r="233" spans="4:14" x14ac:dyDescent="0.25">
      <c r="D233" s="156"/>
      <c r="E233" s="216"/>
      <c r="M233" s="216"/>
      <c r="N233" s="39"/>
    </row>
    <row r="234" spans="4:14" x14ac:dyDescent="0.25">
      <c r="D234" s="156"/>
      <c r="E234" s="216"/>
      <c r="M234" s="216"/>
      <c r="N234" s="39"/>
    </row>
    <row r="235" spans="4:14" x14ac:dyDescent="0.25">
      <c r="D235" s="156"/>
      <c r="E235" s="216"/>
      <c r="M235" s="216"/>
      <c r="N235" s="39"/>
    </row>
    <row r="236" spans="4:14" x14ac:dyDescent="0.25">
      <c r="D236" s="48"/>
      <c r="E236" s="48"/>
      <c r="M236" s="216"/>
      <c r="N236" s="39"/>
    </row>
    <row r="237" spans="4:14" x14ac:dyDescent="0.25">
      <c r="D237" s="48"/>
      <c r="E237" s="48"/>
      <c r="M237" s="216"/>
      <c r="N237" s="39"/>
    </row>
    <row r="238" spans="4:14" x14ac:dyDescent="0.25">
      <c r="D238" s="48"/>
      <c r="E238" s="48"/>
      <c r="M238" s="216"/>
      <c r="N238" s="39"/>
    </row>
    <row r="239" spans="4:14" x14ac:dyDescent="0.25">
      <c r="D239" s="48"/>
      <c r="E239" s="48"/>
      <c r="M239" s="216"/>
      <c r="N239" s="39"/>
    </row>
    <row r="240" spans="4:14" x14ac:dyDescent="0.25">
      <c r="D240" s="156"/>
      <c r="E240" s="216"/>
      <c r="M240" s="216"/>
      <c r="N240" s="39"/>
    </row>
    <row r="241" spans="4:14" x14ac:dyDescent="0.25">
      <c r="D241" s="156"/>
      <c r="E241" s="216"/>
      <c r="M241" s="216"/>
      <c r="N241" s="39"/>
    </row>
    <row r="242" spans="4:14" x14ac:dyDescent="0.25">
      <c r="D242" s="156"/>
      <c r="E242" s="216"/>
      <c r="M242" s="216"/>
      <c r="N242" s="39"/>
    </row>
    <row r="243" spans="4:14" x14ac:dyDescent="0.25">
      <c r="D243" s="156"/>
      <c r="E243" s="216"/>
      <c r="M243" s="216"/>
      <c r="N243" s="39"/>
    </row>
    <row r="244" spans="4:14" x14ac:dyDescent="0.25">
      <c r="D244" s="156"/>
      <c r="E244" s="216"/>
      <c r="M244" s="216"/>
      <c r="N244" s="39"/>
    </row>
    <row r="245" spans="4:14" x14ac:dyDescent="0.25">
      <c r="D245" s="156"/>
      <c r="E245" s="216"/>
      <c r="M245" s="216"/>
      <c r="N245" s="39"/>
    </row>
    <row r="246" spans="4:14" x14ac:dyDescent="0.25">
      <c r="D246" s="156"/>
      <c r="E246" s="216"/>
      <c r="M246" s="216"/>
      <c r="N246" s="39"/>
    </row>
    <row r="247" spans="4:14" x14ac:dyDescent="0.25">
      <c r="D247" s="156"/>
      <c r="E247" s="216"/>
      <c r="M247" s="216"/>
      <c r="N247" s="39"/>
    </row>
    <row r="248" spans="4:14" x14ac:dyDescent="0.25">
      <c r="D248" s="156"/>
      <c r="E248" s="216"/>
      <c r="M248" s="216"/>
      <c r="N248" s="39"/>
    </row>
    <row r="249" spans="4:14" x14ac:dyDescent="0.25">
      <c r="D249" s="156"/>
      <c r="E249" s="216"/>
      <c r="M249" s="216"/>
      <c r="N249" s="39"/>
    </row>
    <row r="250" spans="4:14" x14ac:dyDescent="0.25">
      <c r="D250" s="156"/>
      <c r="E250" s="216"/>
      <c r="M250" s="216"/>
      <c r="N250" s="39"/>
    </row>
    <row r="251" spans="4:14" x14ac:dyDescent="0.25">
      <c r="D251" s="156"/>
      <c r="E251" s="216"/>
      <c r="M251" s="216"/>
      <c r="N251" s="39"/>
    </row>
    <row r="252" spans="4:14" x14ac:dyDescent="0.25">
      <c r="D252" s="156"/>
      <c r="E252" s="216"/>
      <c r="M252" s="216"/>
      <c r="N252" s="39"/>
    </row>
    <row r="253" spans="4:14" x14ac:dyDescent="0.25">
      <c r="D253" s="156"/>
      <c r="E253" s="216"/>
      <c r="M253" s="216"/>
      <c r="N253" s="39"/>
    </row>
    <row r="254" spans="4:14" x14ac:dyDescent="0.25">
      <c r="D254" s="156"/>
      <c r="E254" s="216"/>
      <c r="M254" s="216"/>
      <c r="N254" s="39"/>
    </row>
    <row r="255" spans="4:14" x14ac:dyDescent="0.25">
      <c r="D255" s="156"/>
      <c r="E255" s="216"/>
      <c r="M255" s="216"/>
      <c r="N255" s="39"/>
    </row>
    <row r="256" spans="4:14" x14ac:dyDescent="0.25">
      <c r="D256" s="156"/>
      <c r="E256" s="216"/>
      <c r="M256" s="216"/>
      <c r="N256" s="39"/>
    </row>
    <row r="257" spans="4:14" x14ac:dyDescent="0.25">
      <c r="D257" s="156"/>
      <c r="E257" s="216"/>
      <c r="M257" s="216"/>
      <c r="N257" s="39"/>
    </row>
    <row r="258" spans="4:14" x14ac:dyDescent="0.25">
      <c r="D258" s="156"/>
      <c r="E258" s="216"/>
      <c r="M258" s="216"/>
      <c r="N258" s="39"/>
    </row>
    <row r="259" spans="4:14" x14ac:dyDescent="0.25">
      <c r="D259" s="156"/>
      <c r="E259" s="216"/>
      <c r="M259" s="216"/>
      <c r="N259" s="39"/>
    </row>
    <row r="260" spans="4:14" x14ac:dyDescent="0.25">
      <c r="D260" s="156"/>
      <c r="E260" s="216"/>
      <c r="M260" s="216"/>
      <c r="N260" s="39"/>
    </row>
    <row r="261" spans="4:14" x14ac:dyDescent="0.25">
      <c r="D261" s="156"/>
      <c r="E261" s="216"/>
      <c r="M261" s="216"/>
      <c r="N261" s="39"/>
    </row>
    <row r="262" spans="4:14" x14ac:dyDescent="0.25">
      <c r="D262" s="156"/>
      <c r="E262" s="216"/>
      <c r="M262" s="216"/>
      <c r="N262" s="39"/>
    </row>
    <row r="263" spans="4:14" x14ac:dyDescent="0.25">
      <c r="D263" s="156"/>
      <c r="E263" s="216"/>
      <c r="M263" s="216"/>
      <c r="N263" s="39"/>
    </row>
    <row r="264" spans="4:14" x14ac:dyDescent="0.25">
      <c r="D264" s="156"/>
      <c r="E264" s="216"/>
      <c r="M264" s="216"/>
      <c r="N264" s="39"/>
    </row>
    <row r="265" spans="4:14" x14ac:dyDescent="0.25">
      <c r="D265" s="156"/>
      <c r="E265" s="216"/>
      <c r="M265" s="216"/>
      <c r="N265" s="39"/>
    </row>
    <row r="266" spans="4:14" x14ac:dyDescent="0.25">
      <c r="D266" s="156"/>
      <c r="E266" s="216"/>
      <c r="M266" s="216"/>
      <c r="N266" s="39"/>
    </row>
    <row r="267" spans="4:14" x14ac:dyDescent="0.25">
      <c r="D267" s="156"/>
      <c r="E267" s="216"/>
      <c r="M267" s="216"/>
      <c r="N267" s="39"/>
    </row>
    <row r="268" spans="4:14" x14ac:dyDescent="0.25">
      <c r="D268" s="156"/>
      <c r="E268" s="216"/>
      <c r="M268" s="216"/>
      <c r="N268" s="39"/>
    </row>
    <row r="269" spans="4:14" x14ac:dyDescent="0.25">
      <c r="D269" s="156"/>
      <c r="E269" s="216"/>
      <c r="M269" s="216"/>
      <c r="N269" s="39"/>
    </row>
    <row r="270" spans="4:14" x14ac:dyDescent="0.25">
      <c r="D270" s="156"/>
      <c r="E270" s="216"/>
      <c r="M270" s="216"/>
      <c r="N270" s="39"/>
    </row>
    <row r="271" spans="4:14" x14ac:dyDescent="0.25">
      <c r="D271" s="156"/>
      <c r="E271" s="216"/>
      <c r="M271" s="216"/>
      <c r="N271" s="39"/>
    </row>
    <row r="272" spans="4:14" x14ac:dyDescent="0.25">
      <c r="D272" s="156"/>
      <c r="E272" s="216"/>
      <c r="M272" s="216"/>
      <c r="N272" s="39"/>
    </row>
    <row r="273" spans="4:14" x14ac:dyDescent="0.25">
      <c r="D273" s="156"/>
      <c r="E273" s="216"/>
      <c r="M273" s="216"/>
      <c r="N273" s="39"/>
    </row>
    <row r="274" spans="4:14" x14ac:dyDescent="0.25">
      <c r="D274" s="156"/>
      <c r="E274" s="216"/>
      <c r="M274" s="216"/>
      <c r="N274" s="39"/>
    </row>
    <row r="275" spans="4:14" x14ac:dyDescent="0.25">
      <c r="D275" s="156"/>
      <c r="E275" s="216"/>
      <c r="M275" s="216"/>
      <c r="N275" s="39"/>
    </row>
    <row r="276" spans="4:14" x14ac:dyDescent="0.25">
      <c r="D276" s="156"/>
      <c r="E276" s="216"/>
      <c r="M276" s="216"/>
      <c r="N276" s="39"/>
    </row>
    <row r="277" spans="4:14" x14ac:dyDescent="0.25">
      <c r="D277" s="156"/>
      <c r="E277" s="216"/>
      <c r="M277" s="216"/>
      <c r="N277" s="39"/>
    </row>
    <row r="278" spans="4:14" x14ac:dyDescent="0.25">
      <c r="D278" s="156"/>
      <c r="E278" s="216"/>
      <c r="M278" s="216"/>
      <c r="N278" s="39"/>
    </row>
    <row r="279" spans="4:14" x14ac:dyDescent="0.25">
      <c r="D279" s="156"/>
      <c r="E279" s="216"/>
      <c r="M279" s="216"/>
      <c r="N279" s="39"/>
    </row>
    <row r="280" spans="4:14" x14ac:dyDescent="0.25">
      <c r="D280" s="156"/>
      <c r="E280" s="216"/>
      <c r="M280" s="216"/>
      <c r="N280" s="39"/>
    </row>
    <row r="281" spans="4:14" x14ac:dyDescent="0.25">
      <c r="D281" s="156"/>
      <c r="E281" s="216"/>
      <c r="M281" s="216"/>
      <c r="N281" s="39"/>
    </row>
    <row r="282" spans="4:14" x14ac:dyDescent="0.25">
      <c r="D282" s="156"/>
      <c r="E282" s="216"/>
      <c r="M282" s="216"/>
      <c r="N282" s="39"/>
    </row>
    <row r="283" spans="4:14" x14ac:dyDescent="0.25">
      <c r="D283" s="156"/>
      <c r="E283" s="216"/>
      <c r="M283" s="216"/>
      <c r="N283" s="39"/>
    </row>
    <row r="284" spans="4:14" x14ac:dyDescent="0.25">
      <c r="D284" s="156"/>
      <c r="E284" s="216"/>
      <c r="M284" s="216"/>
      <c r="N284" s="39"/>
    </row>
    <row r="285" spans="4:14" x14ac:dyDescent="0.25">
      <c r="D285" s="156"/>
      <c r="E285" s="216"/>
      <c r="M285" s="216"/>
      <c r="N285" s="39"/>
    </row>
    <row r="286" spans="4:14" x14ac:dyDescent="0.25">
      <c r="D286" s="156"/>
      <c r="E286" s="216"/>
      <c r="M286" s="216"/>
      <c r="N286" s="39"/>
    </row>
    <row r="287" spans="4:14" x14ac:dyDescent="0.25">
      <c r="D287" s="156"/>
      <c r="E287" s="216"/>
      <c r="M287" s="216"/>
      <c r="N287" s="39"/>
    </row>
    <row r="288" spans="4:14" x14ac:dyDescent="0.25">
      <c r="D288" s="156"/>
      <c r="E288" s="216"/>
      <c r="M288" s="216"/>
      <c r="N288" s="39"/>
    </row>
    <row r="289" spans="4:14" x14ac:dyDescent="0.25">
      <c r="D289" s="156"/>
      <c r="E289" s="216"/>
      <c r="M289" s="216"/>
      <c r="N289" s="39"/>
    </row>
    <row r="290" spans="4:14" x14ac:dyDescent="0.25">
      <c r="D290" s="156"/>
      <c r="E290" s="216"/>
      <c r="M290" s="216"/>
      <c r="N290" s="39"/>
    </row>
    <row r="291" spans="4:14" x14ac:dyDescent="0.25">
      <c r="D291" s="32"/>
      <c r="E291" s="32"/>
      <c r="M291" s="32"/>
      <c r="N291" s="39"/>
    </row>
    <row r="292" spans="4:14" x14ac:dyDescent="0.25">
      <c r="D292" s="156"/>
      <c r="E292" s="216"/>
      <c r="M292" s="216"/>
      <c r="N292" s="39"/>
    </row>
    <row r="293" spans="4:14" x14ac:dyDescent="0.25">
      <c r="D293" s="156"/>
      <c r="E293" s="216"/>
      <c r="M293" s="216"/>
      <c r="N293" s="39"/>
    </row>
    <row r="294" spans="4:14" x14ac:dyDescent="0.25">
      <c r="D294" s="156"/>
      <c r="E294" s="216"/>
      <c r="M294" s="216"/>
      <c r="N294" s="39"/>
    </row>
    <row r="295" spans="4:14" x14ac:dyDescent="0.25">
      <c r="D295" s="156"/>
      <c r="E295" s="216"/>
      <c r="M295" s="216"/>
      <c r="N295" s="39"/>
    </row>
    <row r="296" spans="4:14" x14ac:dyDescent="0.25">
      <c r="D296" s="156"/>
      <c r="E296" s="216"/>
      <c r="M296" s="216"/>
      <c r="N296" s="39"/>
    </row>
    <row r="297" spans="4:14" x14ac:dyDescent="0.25">
      <c r="D297" s="156"/>
      <c r="E297" s="216"/>
      <c r="M297" s="216"/>
      <c r="N297" s="39"/>
    </row>
    <row r="298" spans="4:14" x14ac:dyDescent="0.25">
      <c r="D298" s="156"/>
      <c r="E298" s="216"/>
      <c r="M298" s="216"/>
      <c r="N298" s="39"/>
    </row>
    <row r="299" spans="4:14" x14ac:dyDescent="0.25">
      <c r="D299" s="156"/>
      <c r="E299" s="216"/>
      <c r="M299" s="216"/>
      <c r="N299" s="39"/>
    </row>
    <row r="300" spans="4:14" x14ac:dyDescent="0.25">
      <c r="D300" s="156"/>
      <c r="E300" s="216"/>
      <c r="M300" s="216"/>
      <c r="N300" s="39"/>
    </row>
    <row r="301" spans="4:14" x14ac:dyDescent="0.25">
      <c r="D301" s="156"/>
      <c r="E301" s="216"/>
      <c r="M301" s="216"/>
      <c r="N301" s="39"/>
    </row>
    <row r="302" spans="4:14" x14ac:dyDescent="0.25">
      <c r="D302" s="156"/>
      <c r="E302" s="216"/>
      <c r="M302" s="216"/>
      <c r="N302" s="39"/>
    </row>
    <row r="303" spans="4:14" x14ac:dyDescent="0.25">
      <c r="D303" s="156"/>
      <c r="E303" s="216"/>
      <c r="M303" s="216"/>
      <c r="N303" s="39"/>
    </row>
    <row r="304" spans="4:14" x14ac:dyDescent="0.25">
      <c r="D304" s="156"/>
      <c r="E304" s="216"/>
      <c r="M304" s="216"/>
      <c r="N304" s="39"/>
    </row>
    <row r="305" spans="4:14" x14ac:dyDescent="0.25">
      <c r="D305" s="156"/>
      <c r="E305" s="216"/>
      <c r="M305" s="216"/>
      <c r="N305" s="39"/>
    </row>
    <row r="306" spans="4:14" x14ac:dyDescent="0.25">
      <c r="D306" s="156"/>
      <c r="E306" s="216"/>
      <c r="M306" s="216"/>
      <c r="N306" s="39"/>
    </row>
    <row r="307" spans="4:14" x14ac:dyDescent="0.25">
      <c r="D307" s="156"/>
      <c r="E307" s="216"/>
      <c r="M307" s="216"/>
      <c r="N307" s="39"/>
    </row>
    <row r="308" spans="4:14" x14ac:dyDescent="0.25">
      <c r="D308" s="156"/>
      <c r="E308" s="216"/>
      <c r="M308" s="216"/>
      <c r="N308" s="39"/>
    </row>
    <row r="309" spans="4:14" x14ac:dyDescent="0.25">
      <c r="D309" s="156"/>
      <c r="E309" s="216"/>
      <c r="M309" s="216"/>
      <c r="N309" s="39"/>
    </row>
    <row r="310" spans="4:14" x14ac:dyDescent="0.25">
      <c r="D310" s="156"/>
      <c r="E310" s="216"/>
      <c r="M310" s="216"/>
      <c r="N310" s="39"/>
    </row>
    <row r="311" spans="4:14" x14ac:dyDescent="0.25">
      <c r="D311" s="156"/>
      <c r="E311" s="216"/>
      <c r="M311" s="216"/>
      <c r="N311" s="39"/>
    </row>
    <row r="312" spans="4:14" x14ac:dyDescent="0.25">
      <c r="D312" s="156"/>
      <c r="E312" s="216"/>
      <c r="M312" s="216"/>
      <c r="N312" s="39"/>
    </row>
    <row r="313" spans="4:14" x14ac:dyDescent="0.25">
      <c r="D313" s="156"/>
      <c r="E313" s="216"/>
      <c r="M313" s="216"/>
      <c r="N313" s="39"/>
    </row>
    <row r="314" spans="4:14" x14ac:dyDescent="0.25">
      <c r="D314" s="156"/>
      <c r="E314" s="216"/>
      <c r="M314" s="216"/>
      <c r="N314" s="39"/>
    </row>
    <row r="315" spans="4:14" x14ac:dyDescent="0.25">
      <c r="D315" s="156"/>
      <c r="E315" s="216"/>
      <c r="M315" s="216"/>
      <c r="N315" s="39"/>
    </row>
    <row r="316" spans="4:14" x14ac:dyDescent="0.25">
      <c r="D316" s="156"/>
      <c r="E316" s="216"/>
      <c r="M316" s="216"/>
      <c r="N316" s="39"/>
    </row>
    <row r="317" spans="4:14" x14ac:dyDescent="0.25">
      <c r="D317" s="156"/>
      <c r="E317" s="216"/>
      <c r="M317" s="216"/>
      <c r="N317" s="39"/>
    </row>
    <row r="318" spans="4:14" x14ac:dyDescent="0.25">
      <c r="D318" s="156"/>
      <c r="E318" s="216"/>
      <c r="M318" s="216"/>
      <c r="N318" s="39"/>
    </row>
    <row r="319" spans="4:14" x14ac:dyDescent="0.25">
      <c r="D319" s="156"/>
      <c r="E319" s="216"/>
      <c r="M319" s="216"/>
      <c r="N319" s="39"/>
    </row>
    <row r="320" spans="4:14" x14ac:dyDescent="0.25">
      <c r="D320" s="156"/>
      <c r="E320" s="216"/>
      <c r="M320" s="216"/>
      <c r="N320" s="39"/>
    </row>
    <row r="321" spans="4:14" x14ac:dyDescent="0.25">
      <c r="D321" s="156"/>
      <c r="E321" s="216"/>
      <c r="M321" s="216"/>
      <c r="N321" s="39"/>
    </row>
    <row r="322" spans="4:14" x14ac:dyDescent="0.25">
      <c r="D322" s="156"/>
      <c r="E322" s="216"/>
      <c r="M322" s="216"/>
      <c r="N322" s="39"/>
    </row>
    <row r="323" spans="4:14" x14ac:dyDescent="0.25">
      <c r="D323" s="156"/>
      <c r="E323" s="216"/>
      <c r="M323" s="216"/>
      <c r="N323" s="39"/>
    </row>
    <row r="324" spans="4:14" x14ac:dyDescent="0.25">
      <c r="D324" s="156"/>
      <c r="E324" s="216"/>
      <c r="M324" s="216"/>
      <c r="N324" s="39"/>
    </row>
    <row r="325" spans="4:14" x14ac:dyDescent="0.25">
      <c r="D325" s="156"/>
      <c r="E325" s="216"/>
      <c r="M325" s="216"/>
      <c r="N325" s="39"/>
    </row>
    <row r="326" spans="4:14" x14ac:dyDescent="0.25">
      <c r="D326" s="156"/>
      <c r="E326" s="216"/>
      <c r="M326" s="216"/>
      <c r="N326" s="39"/>
    </row>
    <row r="327" spans="4:14" x14ac:dyDescent="0.25">
      <c r="D327" s="156"/>
      <c r="E327" s="216"/>
      <c r="M327" s="216"/>
      <c r="N327" s="39"/>
    </row>
    <row r="328" spans="4:14" x14ac:dyDescent="0.25">
      <c r="D328" s="156"/>
      <c r="E328" s="216"/>
      <c r="M328" s="216"/>
      <c r="N328" s="39"/>
    </row>
    <row r="329" spans="4:14" x14ac:dyDescent="0.25">
      <c r="D329" s="156"/>
      <c r="E329" s="216"/>
      <c r="M329" s="216"/>
      <c r="N329" s="39"/>
    </row>
    <row r="330" spans="4:14" x14ac:dyDescent="0.25">
      <c r="D330" s="156"/>
      <c r="E330" s="216"/>
      <c r="M330" s="216"/>
      <c r="N330" s="39"/>
    </row>
    <row r="331" spans="4:14" x14ac:dyDescent="0.25">
      <c r="D331" s="156"/>
      <c r="E331" s="216"/>
      <c r="M331" s="216"/>
      <c r="N331" s="39"/>
    </row>
    <row r="332" spans="4:14" x14ac:dyDescent="0.25">
      <c r="D332" s="156"/>
      <c r="E332" s="216"/>
      <c r="M332" s="216"/>
      <c r="N332" s="39"/>
    </row>
    <row r="333" spans="4:14" x14ac:dyDescent="0.25">
      <c r="D333" s="156"/>
      <c r="E333" s="216"/>
      <c r="M333" s="216"/>
      <c r="N333" s="39"/>
    </row>
    <row r="334" spans="4:14" x14ac:dyDescent="0.25">
      <c r="D334" s="156"/>
      <c r="E334" s="216"/>
      <c r="M334" s="216"/>
      <c r="N334" s="39"/>
    </row>
    <row r="335" spans="4:14" x14ac:dyDescent="0.25">
      <c r="D335" s="156"/>
      <c r="E335" s="216"/>
      <c r="M335" s="216"/>
      <c r="N335" s="39"/>
    </row>
    <row r="336" spans="4:14" x14ac:dyDescent="0.25">
      <c r="D336" s="156"/>
      <c r="E336" s="216"/>
      <c r="M336" s="216"/>
      <c r="N336" s="39"/>
    </row>
    <row r="337" spans="4:14" x14ac:dyDescent="0.25">
      <c r="D337" s="156"/>
      <c r="E337" s="216"/>
      <c r="M337" s="216"/>
      <c r="N337" s="39"/>
    </row>
    <row r="338" spans="4:14" x14ac:dyDescent="0.25">
      <c r="D338" s="156"/>
      <c r="E338" s="216"/>
      <c r="M338" s="216"/>
      <c r="N338" s="39"/>
    </row>
    <row r="339" spans="4:14" x14ac:dyDescent="0.25">
      <c r="D339" s="156"/>
      <c r="E339" s="216"/>
      <c r="M339" s="216"/>
      <c r="N339" s="39"/>
    </row>
    <row r="340" spans="4:14" x14ac:dyDescent="0.25">
      <c r="D340" s="156"/>
      <c r="E340" s="216"/>
      <c r="M340" s="216"/>
      <c r="N340" s="39"/>
    </row>
    <row r="341" spans="4:14" x14ac:dyDescent="0.25">
      <c r="D341" s="156"/>
      <c r="E341" s="216"/>
      <c r="M341" s="216"/>
      <c r="N341" s="39"/>
    </row>
    <row r="342" spans="4:14" x14ac:dyDescent="0.25">
      <c r="D342" s="156"/>
      <c r="E342" s="216"/>
      <c r="M342" s="216"/>
      <c r="N342" s="39"/>
    </row>
    <row r="343" spans="4:14" x14ac:dyDescent="0.25">
      <c r="D343" s="156"/>
      <c r="E343" s="216"/>
      <c r="M343" s="216"/>
      <c r="N343" s="39"/>
    </row>
    <row r="344" spans="4:14" x14ac:dyDescent="0.25">
      <c r="D344" s="156"/>
      <c r="E344" s="216"/>
      <c r="M344" s="216"/>
      <c r="N344" s="39"/>
    </row>
    <row r="345" spans="4:14" x14ac:dyDescent="0.25">
      <c r="D345" s="156"/>
      <c r="E345" s="216"/>
      <c r="M345" s="216"/>
      <c r="N345" s="39"/>
    </row>
    <row r="346" spans="4:14" x14ac:dyDescent="0.25">
      <c r="D346" s="156"/>
      <c r="E346" s="216"/>
      <c r="M346" s="216"/>
      <c r="N346" s="39"/>
    </row>
    <row r="347" spans="4:14" x14ac:dyDescent="0.25">
      <c r="D347" s="156"/>
      <c r="E347" s="216"/>
      <c r="M347" s="216"/>
      <c r="N347" s="39"/>
    </row>
    <row r="348" spans="4:14" x14ac:dyDescent="0.25">
      <c r="D348" s="156"/>
      <c r="E348" s="216"/>
      <c r="M348" s="216"/>
      <c r="N348" s="39"/>
    </row>
    <row r="349" spans="4:14" x14ac:dyDescent="0.25">
      <c r="D349" s="156"/>
      <c r="E349" s="216"/>
      <c r="M349" s="216"/>
      <c r="N349" s="39"/>
    </row>
    <row r="350" spans="4:14" x14ac:dyDescent="0.25">
      <c r="D350" s="156"/>
      <c r="E350" s="216"/>
      <c r="M350" s="216"/>
      <c r="N350" s="39"/>
    </row>
    <row r="351" spans="4:14" x14ac:dyDescent="0.25">
      <c r="D351" s="156"/>
      <c r="E351" s="216"/>
      <c r="M351" s="216"/>
      <c r="N351" s="39"/>
    </row>
    <row r="352" spans="4:14" x14ac:dyDescent="0.25">
      <c r="D352" s="156"/>
      <c r="E352" s="216"/>
      <c r="M352" s="216"/>
      <c r="N352" s="39"/>
    </row>
    <row r="353" spans="4:14" x14ac:dyDescent="0.25">
      <c r="D353" s="156"/>
      <c r="E353" s="216"/>
      <c r="M353" s="216"/>
      <c r="N353" s="39"/>
    </row>
    <row r="354" spans="4:14" x14ac:dyDescent="0.25">
      <c r="D354" s="156"/>
      <c r="E354" s="216"/>
      <c r="M354" s="216"/>
      <c r="N354" s="39"/>
    </row>
    <row r="355" spans="4:14" x14ac:dyDescent="0.25">
      <c r="D355" s="156"/>
      <c r="E355" s="216"/>
      <c r="M355" s="216"/>
      <c r="N355" s="39"/>
    </row>
    <row r="356" spans="4:14" x14ac:dyDescent="0.25">
      <c r="D356" s="156"/>
      <c r="E356" s="216"/>
      <c r="M356" s="216"/>
      <c r="N356" s="39"/>
    </row>
    <row r="357" spans="4:14" x14ac:dyDescent="0.25">
      <c r="D357" s="156"/>
      <c r="E357" s="216"/>
      <c r="M357" s="216"/>
      <c r="N357" s="39"/>
    </row>
    <row r="358" spans="4:14" x14ac:dyDescent="0.25">
      <c r="D358" s="156"/>
      <c r="E358" s="216"/>
      <c r="M358" s="216"/>
      <c r="N358" s="39"/>
    </row>
    <row r="359" spans="4:14" x14ac:dyDescent="0.25">
      <c r="D359" s="156"/>
      <c r="E359" s="216"/>
      <c r="M359" s="216"/>
      <c r="N359" s="39"/>
    </row>
    <row r="360" spans="4:14" x14ac:dyDescent="0.25">
      <c r="D360" s="156"/>
      <c r="E360" s="216"/>
      <c r="M360" s="216"/>
      <c r="N360" s="39"/>
    </row>
    <row r="361" spans="4:14" x14ac:dyDescent="0.25">
      <c r="D361" s="156"/>
      <c r="E361" s="216"/>
      <c r="M361" s="216"/>
      <c r="N361" s="39"/>
    </row>
    <row r="362" spans="4:14" x14ac:dyDescent="0.25">
      <c r="D362" s="156"/>
      <c r="E362" s="216"/>
      <c r="M362" s="216"/>
      <c r="N362" s="39"/>
    </row>
    <row r="363" spans="4:14" x14ac:dyDescent="0.25">
      <c r="D363" s="156"/>
      <c r="E363" s="216"/>
      <c r="M363" s="216"/>
      <c r="N363" s="39"/>
    </row>
    <row r="364" spans="4:14" x14ac:dyDescent="0.25">
      <c r="D364" s="156"/>
      <c r="E364" s="216"/>
      <c r="M364" s="216"/>
      <c r="N364" s="39"/>
    </row>
    <row r="365" spans="4:14" x14ac:dyDescent="0.25">
      <c r="D365" s="156"/>
      <c r="E365" s="216"/>
      <c r="M365" s="216"/>
      <c r="N365" s="39"/>
    </row>
    <row r="366" spans="4:14" x14ac:dyDescent="0.25">
      <c r="D366" s="156"/>
      <c r="E366" s="216"/>
      <c r="M366" s="216"/>
      <c r="N366" s="39"/>
    </row>
    <row r="367" spans="4:14" x14ac:dyDescent="0.25">
      <c r="D367" s="156"/>
      <c r="E367" s="216"/>
      <c r="M367" s="216"/>
      <c r="N367" s="39"/>
    </row>
    <row r="368" spans="4:14" x14ac:dyDescent="0.25">
      <c r="D368" s="156"/>
      <c r="E368" s="216"/>
      <c r="M368" s="216"/>
      <c r="N368" s="39"/>
    </row>
    <row r="369" spans="4:14" x14ac:dyDescent="0.25">
      <c r="D369" s="156"/>
      <c r="E369" s="216"/>
      <c r="M369" s="216"/>
      <c r="N369" s="39"/>
    </row>
    <row r="370" spans="4:14" x14ac:dyDescent="0.25">
      <c r="D370" s="156"/>
      <c r="E370" s="216"/>
      <c r="M370" s="216"/>
      <c r="N370" s="39"/>
    </row>
    <row r="371" spans="4:14" x14ac:dyDescent="0.25">
      <c r="D371" s="156"/>
      <c r="E371" s="216"/>
      <c r="M371" s="216"/>
      <c r="N371" s="39"/>
    </row>
    <row r="372" spans="4:14" x14ac:dyDescent="0.25">
      <c r="D372" s="156"/>
      <c r="E372" s="216"/>
      <c r="M372" s="216"/>
      <c r="N372" s="39"/>
    </row>
    <row r="373" spans="4:14" x14ac:dyDescent="0.25">
      <c r="D373" s="156"/>
      <c r="E373" s="216"/>
      <c r="M373" s="216"/>
      <c r="N373" s="39"/>
    </row>
    <row r="374" spans="4:14" x14ac:dyDescent="0.25">
      <c r="D374" s="156"/>
      <c r="E374" s="216"/>
      <c r="M374" s="216"/>
      <c r="N374" s="39"/>
    </row>
    <row r="375" spans="4:14" x14ac:dyDescent="0.25">
      <c r="D375" s="156"/>
      <c r="E375" s="216"/>
      <c r="M375" s="216"/>
      <c r="N375" s="39"/>
    </row>
    <row r="376" spans="4:14" x14ac:dyDescent="0.25">
      <c r="D376" s="156"/>
      <c r="E376" s="216"/>
      <c r="M376" s="216"/>
      <c r="N376" s="39"/>
    </row>
    <row r="377" spans="4:14" x14ac:dyDescent="0.25">
      <c r="D377" s="156"/>
      <c r="E377" s="216"/>
      <c r="M377" s="216"/>
      <c r="N377" s="39"/>
    </row>
    <row r="378" spans="4:14" x14ac:dyDescent="0.25">
      <c r="D378" s="156"/>
      <c r="E378" s="216"/>
      <c r="M378" s="216"/>
      <c r="N378" s="39"/>
    </row>
    <row r="379" spans="4:14" x14ac:dyDescent="0.25">
      <c r="D379" s="156"/>
      <c r="E379" s="216"/>
      <c r="M379" s="216"/>
      <c r="N379" s="39"/>
    </row>
    <row r="380" spans="4:14" x14ac:dyDescent="0.25">
      <c r="D380" s="156"/>
      <c r="E380" s="216"/>
      <c r="M380" s="216"/>
      <c r="N380" s="39"/>
    </row>
    <row r="381" spans="4:14" x14ac:dyDescent="0.25">
      <c r="D381" s="156"/>
      <c r="E381" s="216"/>
      <c r="M381" s="216"/>
      <c r="N381" s="39"/>
    </row>
    <row r="382" spans="4:14" x14ac:dyDescent="0.25">
      <c r="D382" s="156"/>
      <c r="E382" s="216"/>
      <c r="M382" s="216"/>
      <c r="N382" s="39"/>
    </row>
    <row r="383" spans="4:14" x14ac:dyDescent="0.25">
      <c r="D383" s="156"/>
      <c r="E383" s="216"/>
      <c r="M383" s="216"/>
      <c r="N383" s="39"/>
    </row>
    <row r="384" spans="4:14" x14ac:dyDescent="0.25">
      <c r="D384" s="156"/>
      <c r="E384" s="216"/>
      <c r="M384" s="216"/>
      <c r="N384" s="39"/>
    </row>
    <row r="385" spans="4:14" x14ac:dyDescent="0.25">
      <c r="D385" s="156"/>
      <c r="E385" s="216"/>
      <c r="M385" s="216"/>
      <c r="N385" s="39"/>
    </row>
    <row r="386" spans="4:14" x14ac:dyDescent="0.25">
      <c r="D386" s="156"/>
      <c r="E386" s="216"/>
      <c r="M386" s="216"/>
      <c r="N386" s="39"/>
    </row>
    <row r="387" spans="4:14" x14ac:dyDescent="0.25">
      <c r="D387" s="156"/>
      <c r="E387" s="216"/>
      <c r="M387" s="216"/>
      <c r="N387" s="39"/>
    </row>
    <row r="388" spans="4:14" x14ac:dyDescent="0.25">
      <c r="D388" s="156"/>
      <c r="E388" s="216"/>
      <c r="M388" s="216"/>
      <c r="N388" s="39"/>
    </row>
    <row r="389" spans="4:14" x14ac:dyDescent="0.25">
      <c r="D389" s="156"/>
      <c r="E389" s="216"/>
      <c r="M389" s="216"/>
      <c r="N389" s="39"/>
    </row>
    <row r="390" spans="4:14" x14ac:dyDescent="0.25">
      <c r="D390" s="156"/>
      <c r="E390" s="216"/>
      <c r="M390" s="216"/>
      <c r="N390" s="39"/>
    </row>
    <row r="391" spans="4:14" x14ac:dyDescent="0.25">
      <c r="D391" s="156"/>
      <c r="E391" s="216"/>
      <c r="M391" s="216"/>
      <c r="N391" s="39"/>
    </row>
    <row r="392" spans="4:14" x14ac:dyDescent="0.25">
      <c r="D392" s="156"/>
      <c r="E392" s="216"/>
      <c r="M392" s="216"/>
      <c r="N392" s="39"/>
    </row>
    <row r="393" spans="4:14" x14ac:dyDescent="0.25">
      <c r="D393" s="156"/>
      <c r="E393" s="216"/>
      <c r="M393" s="216"/>
      <c r="N393" s="39"/>
    </row>
    <row r="394" spans="4:14" x14ac:dyDescent="0.25">
      <c r="D394" s="156"/>
      <c r="E394" s="216"/>
      <c r="M394" s="216"/>
      <c r="N394" s="39"/>
    </row>
    <row r="395" spans="4:14" x14ac:dyDescent="0.25">
      <c r="D395" s="156"/>
      <c r="E395" s="216"/>
      <c r="M395" s="216"/>
      <c r="N395" s="39"/>
    </row>
    <row r="396" spans="4:14" x14ac:dyDescent="0.25">
      <c r="D396" s="156"/>
      <c r="E396" s="216"/>
      <c r="M396" s="216"/>
      <c r="N396" s="39"/>
    </row>
    <row r="397" spans="4:14" x14ac:dyDescent="0.25">
      <c r="D397" s="156"/>
      <c r="E397" s="216"/>
      <c r="M397" s="216"/>
      <c r="N397" s="39"/>
    </row>
    <row r="398" spans="4:14" x14ac:dyDescent="0.25">
      <c r="D398" s="156"/>
      <c r="E398" s="216"/>
      <c r="M398" s="216"/>
      <c r="N398" s="39"/>
    </row>
    <row r="399" spans="4:14" x14ac:dyDescent="0.25">
      <c r="D399" s="156"/>
      <c r="E399" s="216"/>
      <c r="M399" s="216"/>
      <c r="N399" s="39"/>
    </row>
  </sheetData>
  <autoFilter ref="A2:M99"/>
  <dataConsolidate>
    <dataRefs count="1">
      <dataRef ref="A34:G39" sheet="Consolidation"/>
    </dataRefs>
  </dataConsolidate>
  <mergeCells count="1">
    <mergeCell ref="A1:K1"/>
  </mergeCells>
  <pageMargins left="0.23622047244094491" right="0.23622047244094491" top="0.74803149606299213" bottom="0.74803149606299213" header="0.31496062992125984" footer="0.31496062992125984"/>
  <pageSetup paperSize="8" scale="64" fitToHeight="0" orientation="landscape" r:id="rId1"/>
  <headerFooter alignWithMargins="0">
    <oddHeader>&amp;L&amp;12LIVRE 2 - CONTROLE DES MISSIONS NON PIE 2019&amp;RCTR-CSR</oddHeader>
    <oddFooter>&amp;C&amp;A&amp;R&amp;P/&amp;N</oddFooter>
  </headerFooter>
  <rowBreaks count="1" manualBreakCount="1">
    <brk id="19" max="7" man="1"/>
  </rowBreaks>
  <extLst>
    <ext xmlns:x14="http://schemas.microsoft.com/office/spreadsheetml/2009/9/main" uri="{78C0D931-6437-407d-A8EE-F0AAD7539E65}">
      <x14:conditionalFormattings>
        <x14:conditionalFormatting xmlns:xm="http://schemas.microsoft.com/office/excel/2006/main">
          <x14:cfRule type="expression" priority="159" id="{17976197-9280-43F7-B944-73B0A212F228}">
            <xm:f>AND($C$4=Formules!$B$136,$F$4="Oui")</xm:f>
            <x14:dxf>
              <fill>
                <patternFill patternType="gray0625">
                  <bgColor theme="0" tint="-0.24994659260841701"/>
                </patternFill>
              </fill>
            </x14:dxf>
          </x14:cfRule>
          <xm:sqref>A6:C11 F6:F11</xm:sqref>
        </x14:conditionalFormatting>
        <x14:conditionalFormatting xmlns:xm="http://schemas.microsoft.com/office/excel/2006/main">
          <x14:cfRule type="expression" priority="160" id="{457B1D86-8C51-44D0-A5D5-E34068F6274F}">
            <xm:f>'Infos clés'!$K$108=FALSE</xm:f>
            <x14:dxf>
              <fill>
                <patternFill patternType="gray0625">
                  <fgColor auto="1"/>
                  <bgColor theme="0" tint="-0.24994659260841701"/>
                </patternFill>
              </fill>
            </x14:dxf>
          </x14:cfRule>
          <xm:sqref>A4:C11 A13:C13 A25:C27 A35:C37 A39:C39 A41:C42 A48:C48 A69:C69 A74:C75 A77:C77 F25:F27 F21:F23 F15:F19 F13 F4:F11 A15:C18 A21:C23 A44:C46 A29:C33 F29:F33 A59 C59 A62 C62 A65 C65 A71:C71 A57:C58 A60:C61 F35:F37 F39 F41:F42 F44:F46 F48 A50:C55 F50:F55 F57:F65 F67:F72 F74:F75 F77 A63:C64 A67:A68 C67:C68 A72 C72 F80 A78:A80 C79:C80 A82:C83 F82:F93 D82:D84 A86:C87 A84:A85 C84:C85 D86:D88 A91:C93 A88:A90 C88:C90 A19 C19</xm:sqref>
        </x14:conditionalFormatting>
        <x14:conditionalFormatting xmlns:xm="http://schemas.microsoft.com/office/excel/2006/main">
          <x14:cfRule type="expression" priority="157" id="{08A34180-F7F9-46DD-B14B-D9B8347C74A3}">
            <xm:f>AND($C$4=Formules!$B$136,OR($F$4="Non",$F$4="N/A"))</xm:f>
            <x14:dxf>
              <fill>
                <patternFill patternType="gray0625">
                  <bgColor theme="0" tint="-0.24994659260841701"/>
                </patternFill>
              </fill>
            </x14:dxf>
          </x14:cfRule>
          <xm:sqref>A13:C13 A25:C27 A35:C37 A39:C39 A41:C42 A69:C69 A74:C75 A77:C77 F25:F27 F21:F23 F15:F19 F13 A48:C48 A15:C18 A21:C23 A44:C46 A29:C33 F29:F33 A59 C59 A62 C62 A65 C65 A71:C71 A57:C58 A60:C61 F35:F37 F39 F41:F42 F44:F46 F48 A50:C55 F50:F55 F57:F65 F67:F72 F74:F75 F77 A63:C64 A67:A68 C67:C68 A72 C72 F80 A78:A80 A82:C83 F82:F93 D82:D84 A86:C87 A84:A85 C84:C85 D86:D88 A91:C93 A88:A90 C88:C90 A19 C19 C79:D80</xm:sqref>
        </x14:conditionalFormatting>
        <x14:conditionalFormatting xmlns:xm="http://schemas.microsoft.com/office/excel/2006/main">
          <x14:cfRule type="expression" priority="156" id="{B60DE10F-ACDF-4490-94C6-7B4B70E47704}">
            <xm:f>'Infos clés'!$K$108=FALSE</xm:f>
            <x14:dxf>
              <fill>
                <patternFill patternType="gray0625">
                  <fgColor auto="1"/>
                  <bgColor theme="0" tint="-0.24994659260841701"/>
                </patternFill>
              </fill>
            </x14:dxf>
          </x14:cfRule>
          <xm:sqref>A70:C70</xm:sqref>
        </x14:conditionalFormatting>
        <x14:conditionalFormatting xmlns:xm="http://schemas.microsoft.com/office/excel/2006/main">
          <x14:cfRule type="expression" priority="155" id="{3BEB221A-6B61-4F3E-9016-5A6FCABB9561}">
            <xm:f>AND($C$4=Formules!$B$136,OR($F$4="Non",$F$4="N/A"))</xm:f>
            <x14:dxf>
              <fill>
                <patternFill patternType="gray0625">
                  <bgColor theme="0" tint="-0.24994659260841701"/>
                </patternFill>
              </fill>
            </x14:dxf>
          </x14:cfRule>
          <xm:sqref>A70:C70</xm:sqref>
        </x14:conditionalFormatting>
        <x14:conditionalFormatting xmlns:xm="http://schemas.microsoft.com/office/excel/2006/main">
          <x14:cfRule type="expression" priority="154" id="{010C77AF-76EF-4EA6-9A43-233D2FD15561}">
            <xm:f>'Infos clés'!$K$108=FALSE</xm:f>
            <x14:dxf>
              <fill>
                <patternFill patternType="gray0625">
                  <fgColor auto="1"/>
                  <bgColor theme="0" tint="-0.24994659260841701"/>
                </patternFill>
              </fill>
            </x14:dxf>
          </x14:cfRule>
          <xm:sqref>B59</xm:sqref>
        </x14:conditionalFormatting>
        <x14:conditionalFormatting xmlns:xm="http://schemas.microsoft.com/office/excel/2006/main">
          <x14:cfRule type="expression" priority="153" id="{66522469-E254-4D1A-B842-C01840AF44BA}">
            <xm:f>AND($C$4=Formules!$B$136,OR($F$4="Non",$F$4="N/A"))</xm:f>
            <x14:dxf>
              <fill>
                <patternFill patternType="gray0625">
                  <bgColor theme="0" tint="-0.24994659260841701"/>
                </patternFill>
              </fill>
            </x14:dxf>
          </x14:cfRule>
          <xm:sqref>B59</xm:sqref>
        </x14:conditionalFormatting>
        <x14:conditionalFormatting xmlns:xm="http://schemas.microsoft.com/office/excel/2006/main">
          <x14:cfRule type="expression" priority="152" id="{EE3A99C0-7686-4848-B8F6-3320BD34355B}">
            <xm:f>'Infos clés'!$K$108=FALSE</xm:f>
            <x14:dxf>
              <fill>
                <patternFill patternType="gray0625">
                  <fgColor auto="1"/>
                  <bgColor theme="0" tint="-0.24994659260841701"/>
                </patternFill>
              </fill>
            </x14:dxf>
          </x14:cfRule>
          <xm:sqref>B62</xm:sqref>
        </x14:conditionalFormatting>
        <x14:conditionalFormatting xmlns:xm="http://schemas.microsoft.com/office/excel/2006/main">
          <x14:cfRule type="expression" priority="151" id="{9AAEC57C-59DF-422A-9E45-B76E7F6B4478}">
            <xm:f>AND($C$4=Formules!$B$136,OR($F$4="Non",$F$4="N/A"))</xm:f>
            <x14:dxf>
              <fill>
                <patternFill patternType="gray0625">
                  <bgColor theme="0" tint="-0.24994659260841701"/>
                </patternFill>
              </fill>
            </x14:dxf>
          </x14:cfRule>
          <xm:sqref>B62</xm:sqref>
        </x14:conditionalFormatting>
        <x14:conditionalFormatting xmlns:xm="http://schemas.microsoft.com/office/excel/2006/main">
          <x14:cfRule type="expression" priority="150" id="{CDE85B4B-A3AE-4A04-A499-C7B014E85841}">
            <xm:f>'Infos clés'!$K$108=FALSE</xm:f>
            <x14:dxf>
              <fill>
                <patternFill patternType="gray0625">
                  <fgColor auto="1"/>
                  <bgColor theme="0" tint="-0.24994659260841701"/>
                </patternFill>
              </fill>
            </x14:dxf>
          </x14:cfRule>
          <xm:sqref>B65</xm:sqref>
        </x14:conditionalFormatting>
        <x14:conditionalFormatting xmlns:xm="http://schemas.microsoft.com/office/excel/2006/main">
          <x14:cfRule type="expression" priority="149" id="{5C8BBCF2-CF59-4279-BEBB-994C6EB761CD}">
            <xm:f>AND($C$4=Formules!$B$136,OR($F$4="Non",$F$4="N/A"))</xm:f>
            <x14:dxf>
              <fill>
                <patternFill patternType="gray0625">
                  <bgColor theme="0" tint="-0.24994659260841701"/>
                </patternFill>
              </fill>
            </x14:dxf>
          </x14:cfRule>
          <xm:sqref>B65</xm:sqref>
        </x14:conditionalFormatting>
        <x14:conditionalFormatting xmlns:xm="http://schemas.microsoft.com/office/excel/2006/main">
          <x14:cfRule type="expression" priority="148" id="{5F076BC4-3208-4BE4-94B3-A5CFF7050B2B}">
            <xm:f>'Infos clés'!$K$108=FALSE</xm:f>
            <x14:dxf>
              <fill>
                <patternFill patternType="gray0625">
                  <fgColor auto="1"/>
                  <bgColor theme="0" tint="-0.24994659260841701"/>
                </patternFill>
              </fill>
            </x14:dxf>
          </x14:cfRule>
          <xm:sqref>B67</xm:sqref>
        </x14:conditionalFormatting>
        <x14:conditionalFormatting xmlns:xm="http://schemas.microsoft.com/office/excel/2006/main">
          <x14:cfRule type="expression" priority="147" id="{A48B1449-1877-4BE1-8D81-6DA20E901A7B}">
            <xm:f>AND($C$4=Formules!$B$136,OR($F$4="Non",$F$4="N/A"))</xm:f>
            <x14:dxf>
              <fill>
                <patternFill patternType="gray0625">
                  <bgColor theme="0" tint="-0.24994659260841701"/>
                </patternFill>
              </fill>
            </x14:dxf>
          </x14:cfRule>
          <xm:sqref>B67</xm:sqref>
        </x14:conditionalFormatting>
        <x14:conditionalFormatting xmlns:xm="http://schemas.microsoft.com/office/excel/2006/main">
          <x14:cfRule type="expression" priority="146" id="{8D86178C-5F51-40B3-BC6F-EC6EE4F34510}">
            <xm:f>'Infos clés'!$K$108=FALSE</xm:f>
            <x14:dxf>
              <fill>
                <patternFill patternType="gray0625">
                  <fgColor auto="1"/>
                  <bgColor theme="0" tint="-0.24994659260841701"/>
                </patternFill>
              </fill>
            </x14:dxf>
          </x14:cfRule>
          <xm:sqref>D13</xm:sqref>
        </x14:conditionalFormatting>
        <x14:conditionalFormatting xmlns:xm="http://schemas.microsoft.com/office/excel/2006/main">
          <x14:cfRule type="expression" priority="145" id="{B670537B-00DA-4EAD-895A-D050308E3A1C}">
            <xm:f>AND($C$4=Formules!$B$136,OR($F$4="Non",$F$4="N/A"))</xm:f>
            <x14:dxf>
              <fill>
                <patternFill patternType="gray0625">
                  <bgColor theme="0" tint="-0.24994659260841701"/>
                </patternFill>
              </fill>
            </x14:dxf>
          </x14:cfRule>
          <xm:sqref>D13</xm:sqref>
        </x14:conditionalFormatting>
        <x14:conditionalFormatting xmlns:xm="http://schemas.microsoft.com/office/excel/2006/main">
          <x14:cfRule type="expression" priority="144" id="{F551D6E9-8A83-46D6-B2BA-5335FA0BE993}">
            <xm:f>'Infos clés'!$K$108=FALSE</xm:f>
            <x14:dxf>
              <fill>
                <patternFill patternType="gray0625">
                  <fgColor auto="1"/>
                  <bgColor theme="0" tint="-0.24994659260841701"/>
                </patternFill>
              </fill>
            </x14:dxf>
          </x14:cfRule>
          <xm:sqref>D15:D19</xm:sqref>
        </x14:conditionalFormatting>
        <x14:conditionalFormatting xmlns:xm="http://schemas.microsoft.com/office/excel/2006/main">
          <x14:cfRule type="expression" priority="143" id="{63F5E347-7B19-409B-9FF1-829E00B60C8C}">
            <xm:f>AND($C$4=Formules!$B$136,OR($F$4="Non",$F$4="N/A"))</xm:f>
            <x14:dxf>
              <fill>
                <patternFill patternType="gray0625">
                  <bgColor theme="0" tint="-0.24994659260841701"/>
                </patternFill>
              </fill>
            </x14:dxf>
          </x14:cfRule>
          <xm:sqref>D15:D19</xm:sqref>
        </x14:conditionalFormatting>
        <x14:conditionalFormatting xmlns:xm="http://schemas.microsoft.com/office/excel/2006/main">
          <x14:cfRule type="expression" priority="142" id="{56760952-0B4F-4EC0-A2DC-D90FD74BFD24}">
            <xm:f>'Infos clés'!$K$108=FALSE</xm:f>
            <x14:dxf>
              <fill>
                <patternFill patternType="gray0625">
                  <fgColor auto="1"/>
                  <bgColor theme="0" tint="-0.24994659260841701"/>
                </patternFill>
              </fill>
            </x14:dxf>
          </x14:cfRule>
          <xm:sqref>D21:D23</xm:sqref>
        </x14:conditionalFormatting>
        <x14:conditionalFormatting xmlns:xm="http://schemas.microsoft.com/office/excel/2006/main">
          <x14:cfRule type="expression" priority="141" id="{22197E1D-DC24-43CA-9A21-825896C836DD}">
            <xm:f>AND($C$4=Formules!$B$136,OR($F$4="Non",$F$4="N/A"))</xm:f>
            <x14:dxf>
              <fill>
                <patternFill patternType="gray0625">
                  <bgColor theme="0" tint="-0.24994659260841701"/>
                </patternFill>
              </fill>
            </x14:dxf>
          </x14:cfRule>
          <xm:sqref>D21:D23</xm:sqref>
        </x14:conditionalFormatting>
        <x14:conditionalFormatting xmlns:xm="http://schemas.microsoft.com/office/excel/2006/main">
          <x14:cfRule type="expression" priority="140" id="{F5879EA4-8237-4862-AFC2-ABAF6921E7C1}">
            <xm:f>'Infos clés'!$K$108=FALSE</xm:f>
            <x14:dxf>
              <fill>
                <patternFill patternType="gray0625">
                  <fgColor auto="1"/>
                  <bgColor theme="0" tint="-0.24994659260841701"/>
                </patternFill>
              </fill>
            </x14:dxf>
          </x14:cfRule>
          <xm:sqref>D25:D27</xm:sqref>
        </x14:conditionalFormatting>
        <x14:conditionalFormatting xmlns:xm="http://schemas.microsoft.com/office/excel/2006/main">
          <x14:cfRule type="expression" priority="139" id="{6557C1E3-45C6-47C2-A637-0291C05FED6B}">
            <xm:f>AND($C$4=Formules!$B$136,OR($F$4="Non",$F$4="N/A"))</xm:f>
            <x14:dxf>
              <fill>
                <patternFill patternType="gray0625">
                  <bgColor theme="0" tint="-0.24994659260841701"/>
                </patternFill>
              </fill>
            </x14:dxf>
          </x14:cfRule>
          <xm:sqref>D25:D27</xm:sqref>
        </x14:conditionalFormatting>
        <x14:conditionalFormatting xmlns:xm="http://schemas.microsoft.com/office/excel/2006/main">
          <x14:cfRule type="expression" priority="138" id="{39B0CC1F-5982-446E-BFFD-97B4D18697E8}">
            <xm:f>'Infos clés'!$K$108=FALSE</xm:f>
            <x14:dxf>
              <fill>
                <patternFill patternType="gray0625">
                  <fgColor auto="1"/>
                  <bgColor theme="0" tint="-0.24994659260841701"/>
                </patternFill>
              </fill>
            </x14:dxf>
          </x14:cfRule>
          <xm:sqref>D29:D33</xm:sqref>
        </x14:conditionalFormatting>
        <x14:conditionalFormatting xmlns:xm="http://schemas.microsoft.com/office/excel/2006/main">
          <x14:cfRule type="expression" priority="137" id="{AD00CBFE-054B-42DC-8FD4-8B2AFEE0479A}">
            <xm:f>AND($C$4=Formules!$B$136,OR($F$4="Non",$F$4="N/A"))</xm:f>
            <x14:dxf>
              <fill>
                <patternFill patternType="gray0625">
                  <bgColor theme="0" tint="-0.24994659260841701"/>
                </patternFill>
              </fill>
            </x14:dxf>
          </x14:cfRule>
          <xm:sqref>D29:D33</xm:sqref>
        </x14:conditionalFormatting>
        <x14:conditionalFormatting xmlns:xm="http://schemas.microsoft.com/office/excel/2006/main">
          <x14:cfRule type="expression" priority="136" id="{F3DC8A17-157F-4D14-BBED-5BD0290D609B}">
            <xm:f>'Infos clés'!$K$108=FALSE</xm:f>
            <x14:dxf>
              <fill>
                <patternFill patternType="gray0625">
                  <fgColor auto="1"/>
                  <bgColor theme="0" tint="-0.24994659260841701"/>
                </patternFill>
              </fill>
            </x14:dxf>
          </x14:cfRule>
          <xm:sqref>D35:D37</xm:sqref>
        </x14:conditionalFormatting>
        <x14:conditionalFormatting xmlns:xm="http://schemas.microsoft.com/office/excel/2006/main">
          <x14:cfRule type="expression" priority="135" id="{B065840D-7456-4A28-B655-3443E639B9DE}">
            <xm:f>AND($C$4=Formules!$B$136,OR($F$4="Non",$F$4="N/A"))</xm:f>
            <x14:dxf>
              <fill>
                <patternFill patternType="gray0625">
                  <bgColor theme="0" tint="-0.24994659260841701"/>
                </patternFill>
              </fill>
            </x14:dxf>
          </x14:cfRule>
          <xm:sqref>D35:D37</xm:sqref>
        </x14:conditionalFormatting>
        <x14:conditionalFormatting xmlns:xm="http://schemas.microsoft.com/office/excel/2006/main">
          <x14:cfRule type="expression" priority="134" id="{27E610BE-7639-42BD-8DB0-87D735515D5B}">
            <xm:f>'Infos clés'!$K$108=FALSE</xm:f>
            <x14:dxf>
              <fill>
                <patternFill patternType="gray0625">
                  <fgColor auto="1"/>
                  <bgColor theme="0" tint="-0.24994659260841701"/>
                </patternFill>
              </fill>
            </x14:dxf>
          </x14:cfRule>
          <xm:sqref>D39</xm:sqref>
        </x14:conditionalFormatting>
        <x14:conditionalFormatting xmlns:xm="http://schemas.microsoft.com/office/excel/2006/main">
          <x14:cfRule type="expression" priority="133" id="{F2516EF3-81B5-46FC-8B33-802DC4DC3901}">
            <xm:f>AND($C$4=Formules!$B$136,OR($F$4="Non",$F$4="N/A"))</xm:f>
            <x14:dxf>
              <fill>
                <patternFill patternType="gray0625">
                  <bgColor theme="0" tint="-0.24994659260841701"/>
                </patternFill>
              </fill>
            </x14:dxf>
          </x14:cfRule>
          <xm:sqref>D39</xm:sqref>
        </x14:conditionalFormatting>
        <x14:conditionalFormatting xmlns:xm="http://schemas.microsoft.com/office/excel/2006/main">
          <x14:cfRule type="expression" priority="132" id="{FF29F99C-3E62-4F93-AE38-7F8A0C9F62C7}">
            <xm:f>'Infos clés'!$K$108=FALSE</xm:f>
            <x14:dxf>
              <fill>
                <patternFill patternType="gray0625">
                  <fgColor auto="1"/>
                  <bgColor theme="0" tint="-0.24994659260841701"/>
                </patternFill>
              </fill>
            </x14:dxf>
          </x14:cfRule>
          <xm:sqref>D41</xm:sqref>
        </x14:conditionalFormatting>
        <x14:conditionalFormatting xmlns:xm="http://schemas.microsoft.com/office/excel/2006/main">
          <x14:cfRule type="expression" priority="131" id="{7DB9C90B-CCE5-4E6B-8BF9-0D60BCAAD3DF}">
            <xm:f>AND($C$4=Formules!$B$136,OR($F$4="Non",$F$4="N/A"))</xm:f>
            <x14:dxf>
              <fill>
                <patternFill patternType="gray0625">
                  <bgColor theme="0" tint="-0.24994659260841701"/>
                </patternFill>
              </fill>
            </x14:dxf>
          </x14:cfRule>
          <xm:sqref>D41</xm:sqref>
        </x14:conditionalFormatting>
        <x14:conditionalFormatting xmlns:xm="http://schemas.microsoft.com/office/excel/2006/main">
          <x14:cfRule type="expression" priority="130" id="{12D7E712-9C0C-4AD1-B8AF-1C3A2F093394}">
            <xm:f>'Infos clés'!$K$108=FALSE</xm:f>
            <x14:dxf>
              <fill>
                <patternFill patternType="gray0625">
                  <fgColor auto="1"/>
                  <bgColor theme="0" tint="-0.24994659260841701"/>
                </patternFill>
              </fill>
            </x14:dxf>
          </x14:cfRule>
          <xm:sqref>D42</xm:sqref>
        </x14:conditionalFormatting>
        <x14:conditionalFormatting xmlns:xm="http://schemas.microsoft.com/office/excel/2006/main">
          <x14:cfRule type="expression" priority="129" id="{49777C37-2D71-4D9E-BEA6-37D97C3DE760}">
            <xm:f>AND($C$4=Formules!$B$136,OR($F$4="Non",$F$4="N/A"))</xm:f>
            <x14:dxf>
              <fill>
                <patternFill patternType="gray0625">
                  <bgColor theme="0" tint="-0.24994659260841701"/>
                </patternFill>
              </fill>
            </x14:dxf>
          </x14:cfRule>
          <xm:sqref>D42</xm:sqref>
        </x14:conditionalFormatting>
        <x14:conditionalFormatting xmlns:xm="http://schemas.microsoft.com/office/excel/2006/main">
          <x14:cfRule type="expression" priority="128" id="{AD30E0BA-5BDB-4386-ABB6-D463B6386126}">
            <xm:f>'Infos clés'!$K$108=FALSE</xm:f>
            <x14:dxf>
              <fill>
                <patternFill patternType="gray0625">
                  <fgColor auto="1"/>
                  <bgColor theme="0" tint="-0.24994659260841701"/>
                </patternFill>
              </fill>
            </x14:dxf>
          </x14:cfRule>
          <xm:sqref>D44:D46</xm:sqref>
        </x14:conditionalFormatting>
        <x14:conditionalFormatting xmlns:xm="http://schemas.microsoft.com/office/excel/2006/main">
          <x14:cfRule type="expression" priority="127" id="{C7FE3D58-541F-4F2A-BD1C-EE53301059B6}">
            <xm:f>AND($C$4=Formules!$B$136,OR($F$4="Non",$F$4="N/A"))</xm:f>
            <x14:dxf>
              <fill>
                <patternFill patternType="gray0625">
                  <bgColor theme="0" tint="-0.24994659260841701"/>
                </patternFill>
              </fill>
            </x14:dxf>
          </x14:cfRule>
          <xm:sqref>D44:D46</xm:sqref>
        </x14:conditionalFormatting>
        <x14:conditionalFormatting xmlns:xm="http://schemas.microsoft.com/office/excel/2006/main">
          <x14:cfRule type="expression" priority="126" id="{B04923E3-0B1B-4261-9A1D-C2A0D0EEB5AD}">
            <xm:f>'Infos clés'!$K$108=FALSE</xm:f>
            <x14:dxf>
              <fill>
                <patternFill patternType="gray0625">
                  <fgColor auto="1"/>
                  <bgColor theme="0" tint="-0.24994659260841701"/>
                </patternFill>
              </fill>
            </x14:dxf>
          </x14:cfRule>
          <xm:sqref>D48</xm:sqref>
        </x14:conditionalFormatting>
        <x14:conditionalFormatting xmlns:xm="http://schemas.microsoft.com/office/excel/2006/main">
          <x14:cfRule type="expression" priority="125" id="{08616C16-89AC-48D3-A78F-20054DF637F9}">
            <xm:f>AND($C$4=Formules!$B$136,OR($F$4="Non",$F$4="N/A"))</xm:f>
            <x14:dxf>
              <fill>
                <patternFill patternType="gray0625">
                  <bgColor theme="0" tint="-0.24994659260841701"/>
                </patternFill>
              </fill>
            </x14:dxf>
          </x14:cfRule>
          <xm:sqref>D48</xm:sqref>
        </x14:conditionalFormatting>
        <x14:conditionalFormatting xmlns:xm="http://schemas.microsoft.com/office/excel/2006/main">
          <x14:cfRule type="expression" priority="124" id="{EF82A731-345E-44C3-BE0B-9573194D65EF}">
            <xm:f>'Infos clés'!$K$108=FALSE</xm:f>
            <x14:dxf>
              <fill>
                <patternFill patternType="gray0625">
                  <fgColor auto="1"/>
                  <bgColor theme="0" tint="-0.24994659260841701"/>
                </patternFill>
              </fill>
            </x14:dxf>
          </x14:cfRule>
          <xm:sqref>D50:D52</xm:sqref>
        </x14:conditionalFormatting>
        <x14:conditionalFormatting xmlns:xm="http://schemas.microsoft.com/office/excel/2006/main">
          <x14:cfRule type="expression" priority="123" id="{752AD43E-41A8-4EA5-9C34-CAB2B6D12267}">
            <xm:f>AND($C$4=Formules!$B$136,OR($F$4="Non",$F$4="N/A"))</xm:f>
            <x14:dxf>
              <fill>
                <patternFill patternType="gray0625">
                  <bgColor theme="0" tint="-0.24994659260841701"/>
                </patternFill>
              </fill>
            </x14:dxf>
          </x14:cfRule>
          <xm:sqref>D50:D52</xm:sqref>
        </x14:conditionalFormatting>
        <x14:conditionalFormatting xmlns:xm="http://schemas.microsoft.com/office/excel/2006/main">
          <x14:cfRule type="expression" priority="122" id="{403DB08C-129A-4EC0-923B-1DB9B913D423}">
            <xm:f>'Infos clés'!$K$108=FALSE</xm:f>
            <x14:dxf>
              <fill>
                <patternFill patternType="gray0625">
                  <fgColor auto="1"/>
                  <bgColor theme="0" tint="-0.24994659260841701"/>
                </patternFill>
              </fill>
            </x14:dxf>
          </x14:cfRule>
          <xm:sqref>D53:D54</xm:sqref>
        </x14:conditionalFormatting>
        <x14:conditionalFormatting xmlns:xm="http://schemas.microsoft.com/office/excel/2006/main">
          <x14:cfRule type="expression" priority="121" id="{8FCC6268-A498-4EF4-A39E-8B34605D571A}">
            <xm:f>AND($C$4=Formules!$B$136,OR($F$4="Non",$F$4="N/A"))</xm:f>
            <x14:dxf>
              <fill>
                <patternFill patternType="gray0625">
                  <bgColor theme="0" tint="-0.24994659260841701"/>
                </patternFill>
              </fill>
            </x14:dxf>
          </x14:cfRule>
          <xm:sqref>D53:D54</xm:sqref>
        </x14:conditionalFormatting>
        <x14:conditionalFormatting xmlns:xm="http://schemas.microsoft.com/office/excel/2006/main">
          <x14:cfRule type="expression" priority="120" id="{DA3E3B63-0009-4DE0-B56B-D3BA2A76CA18}">
            <xm:f>'Infos clés'!$K$108=FALSE</xm:f>
            <x14:dxf>
              <fill>
                <patternFill patternType="gray0625">
                  <fgColor auto="1"/>
                  <bgColor theme="0" tint="-0.24994659260841701"/>
                </patternFill>
              </fill>
            </x14:dxf>
          </x14:cfRule>
          <xm:sqref>D57:D59</xm:sqref>
        </x14:conditionalFormatting>
        <x14:conditionalFormatting xmlns:xm="http://schemas.microsoft.com/office/excel/2006/main">
          <x14:cfRule type="expression" priority="119" id="{26797EA7-74E3-4620-8735-52A47494E7EA}">
            <xm:f>AND($C$4=Formules!$B$136,OR($F$4="Non",$F$4="N/A"))</xm:f>
            <x14:dxf>
              <fill>
                <patternFill patternType="gray0625">
                  <bgColor theme="0" tint="-0.24994659260841701"/>
                </patternFill>
              </fill>
            </x14:dxf>
          </x14:cfRule>
          <xm:sqref>D57:D59</xm:sqref>
        </x14:conditionalFormatting>
        <x14:conditionalFormatting xmlns:xm="http://schemas.microsoft.com/office/excel/2006/main">
          <x14:cfRule type="expression" priority="118" id="{121374F0-BE8B-4BB7-A2B3-D54FCEDFEF56}">
            <xm:f>'Infos clés'!$K$108=FALSE</xm:f>
            <x14:dxf>
              <fill>
                <patternFill patternType="gray0625">
                  <fgColor auto="1"/>
                  <bgColor theme="0" tint="-0.24994659260841701"/>
                </patternFill>
              </fill>
            </x14:dxf>
          </x14:cfRule>
          <xm:sqref>D60:D64</xm:sqref>
        </x14:conditionalFormatting>
        <x14:conditionalFormatting xmlns:xm="http://schemas.microsoft.com/office/excel/2006/main">
          <x14:cfRule type="expression" priority="117" id="{00CAD1A6-AAD3-4BCD-A3DB-C27A5E756139}">
            <xm:f>AND($C$4=Formules!$B$136,OR($F$4="Non",$F$4="N/A"))</xm:f>
            <x14:dxf>
              <fill>
                <patternFill patternType="gray0625">
                  <bgColor theme="0" tint="-0.24994659260841701"/>
                </patternFill>
              </fill>
            </x14:dxf>
          </x14:cfRule>
          <xm:sqref>D60:D64</xm:sqref>
        </x14:conditionalFormatting>
        <x14:conditionalFormatting xmlns:xm="http://schemas.microsoft.com/office/excel/2006/main">
          <x14:cfRule type="expression" priority="116" id="{634E36F7-3C8A-4B52-A06A-C84B4F82D680}">
            <xm:f>'Infos clés'!$K$108=FALSE</xm:f>
            <x14:dxf>
              <fill>
                <patternFill patternType="gray0625">
                  <fgColor auto="1"/>
                  <bgColor theme="0" tint="-0.24994659260841701"/>
                </patternFill>
              </fill>
            </x14:dxf>
          </x14:cfRule>
          <xm:sqref>D65</xm:sqref>
        </x14:conditionalFormatting>
        <x14:conditionalFormatting xmlns:xm="http://schemas.microsoft.com/office/excel/2006/main">
          <x14:cfRule type="expression" priority="115" id="{1FBDCCB1-E90B-4953-940D-3EBEA667B899}">
            <xm:f>AND($C$4=Formules!$B$136,OR($F$4="Non",$F$4="N/A"))</xm:f>
            <x14:dxf>
              <fill>
                <patternFill patternType="gray0625">
                  <bgColor theme="0" tint="-0.24994659260841701"/>
                </patternFill>
              </fill>
            </x14:dxf>
          </x14:cfRule>
          <xm:sqref>D65</xm:sqref>
        </x14:conditionalFormatting>
        <x14:conditionalFormatting xmlns:xm="http://schemas.microsoft.com/office/excel/2006/main">
          <x14:cfRule type="expression" priority="114" id="{79930E55-37CA-4245-AADC-3E0B44BB0063}">
            <xm:f>'Infos clés'!$K$108=FALSE</xm:f>
            <x14:dxf>
              <fill>
                <patternFill patternType="gray0625">
                  <fgColor auto="1"/>
                  <bgColor theme="0" tint="-0.24994659260841701"/>
                </patternFill>
              </fill>
            </x14:dxf>
          </x14:cfRule>
          <xm:sqref>D72</xm:sqref>
        </x14:conditionalFormatting>
        <x14:conditionalFormatting xmlns:xm="http://schemas.microsoft.com/office/excel/2006/main">
          <x14:cfRule type="expression" priority="113" id="{8813FD86-8005-47A0-AA9F-B9D97D6C6653}">
            <xm:f>AND($C$4=Formules!$B$136,OR($F$4="Non",$F$4="N/A"))</xm:f>
            <x14:dxf>
              <fill>
                <patternFill patternType="gray0625">
                  <bgColor theme="0" tint="-0.24994659260841701"/>
                </patternFill>
              </fill>
            </x14:dxf>
          </x14:cfRule>
          <xm:sqref>D72</xm:sqref>
        </x14:conditionalFormatting>
        <x14:conditionalFormatting xmlns:xm="http://schemas.microsoft.com/office/excel/2006/main">
          <x14:cfRule type="expression" priority="112" id="{ECB4DD69-72F4-4FEF-B1CB-56AFD89F4640}">
            <xm:f>'Infos clés'!$K$108=FALSE</xm:f>
            <x14:dxf>
              <fill>
                <patternFill patternType="gray0625">
                  <fgColor auto="1"/>
                  <bgColor theme="0" tint="-0.24994659260841701"/>
                </patternFill>
              </fill>
            </x14:dxf>
          </x14:cfRule>
          <xm:sqref>D74:D75</xm:sqref>
        </x14:conditionalFormatting>
        <x14:conditionalFormatting xmlns:xm="http://schemas.microsoft.com/office/excel/2006/main">
          <x14:cfRule type="expression" priority="111" id="{D6B3107D-5A8C-46CB-9882-9D2F7C473736}">
            <xm:f>AND($C$4=Formules!$B$136,OR($F$4="Non",$F$4="N/A"))</xm:f>
            <x14:dxf>
              <fill>
                <patternFill patternType="gray0625">
                  <bgColor theme="0" tint="-0.24994659260841701"/>
                </patternFill>
              </fill>
            </x14:dxf>
          </x14:cfRule>
          <xm:sqref>D74:D75</xm:sqref>
        </x14:conditionalFormatting>
        <x14:conditionalFormatting xmlns:xm="http://schemas.microsoft.com/office/excel/2006/main">
          <x14:cfRule type="expression" priority="110" id="{0759A241-D307-4FF6-8AF2-19802F5CF75B}">
            <xm:f>'Infos clés'!$K$108=FALSE</xm:f>
            <x14:dxf>
              <fill>
                <patternFill patternType="gray0625">
                  <fgColor auto="1"/>
                  <bgColor theme="0" tint="-0.24994659260841701"/>
                </patternFill>
              </fill>
            </x14:dxf>
          </x14:cfRule>
          <xm:sqref>D77 D79:D80</xm:sqref>
        </x14:conditionalFormatting>
        <x14:conditionalFormatting xmlns:xm="http://schemas.microsoft.com/office/excel/2006/main">
          <x14:cfRule type="expression" priority="109" id="{9E2D8BF0-ED74-4782-B937-D4870FA38E27}">
            <xm:f>AND($C$4=Formules!$B$136,OR($F$4="Non",$F$4="N/A"))</xm:f>
            <x14:dxf>
              <fill>
                <patternFill patternType="gray0625">
                  <bgColor theme="0" tint="-0.24994659260841701"/>
                </patternFill>
              </fill>
            </x14:dxf>
          </x14:cfRule>
          <xm:sqref>D77</xm:sqref>
        </x14:conditionalFormatting>
        <x14:conditionalFormatting xmlns:xm="http://schemas.microsoft.com/office/excel/2006/main">
          <x14:cfRule type="expression" priority="106" id="{75F02DFD-3710-4B01-814C-4BBA1BA29817}">
            <xm:f>'Infos clés'!$K$108=FALSE</xm:f>
            <x14:dxf>
              <fill>
                <patternFill patternType="gray0625">
                  <fgColor auto="1"/>
                  <bgColor theme="0" tint="-0.24994659260841701"/>
                </patternFill>
              </fill>
            </x14:dxf>
          </x14:cfRule>
          <xm:sqref>D91:D93</xm:sqref>
        </x14:conditionalFormatting>
        <x14:conditionalFormatting xmlns:xm="http://schemas.microsoft.com/office/excel/2006/main">
          <x14:cfRule type="expression" priority="105" id="{3162FB58-0987-46CE-B818-EFDEA4651FF5}">
            <xm:f>AND($C$4=Formules!$B$136,OR($F$4="Non",$F$4="N/A"))</xm:f>
            <x14:dxf>
              <fill>
                <patternFill patternType="gray0625">
                  <bgColor theme="0" tint="-0.24994659260841701"/>
                </patternFill>
              </fill>
            </x14:dxf>
          </x14:cfRule>
          <xm:sqref>D91:D93</xm:sqref>
        </x14:conditionalFormatting>
        <x14:conditionalFormatting xmlns:xm="http://schemas.microsoft.com/office/excel/2006/main">
          <x14:cfRule type="expression" priority="103" id="{434BAAED-EE2E-47DD-BD05-ADEBDD44FDA4}">
            <xm:f>AND($C$4=Formules!$B$136,$F$4="Oui")</xm:f>
            <x14:dxf>
              <fill>
                <patternFill patternType="gray0625">
                  <bgColor theme="0" tint="-0.24994659260841701"/>
                </patternFill>
              </fill>
            </x14:dxf>
          </x14:cfRule>
          <xm:sqref>D6:D11</xm:sqref>
        </x14:conditionalFormatting>
        <x14:conditionalFormatting xmlns:xm="http://schemas.microsoft.com/office/excel/2006/main">
          <x14:cfRule type="expression" priority="104" id="{DF3A927B-F2FF-487B-B2FC-18289656C2DA}">
            <xm:f>'Infos clés'!$K$108=FALSE</xm:f>
            <x14:dxf>
              <fill>
                <patternFill patternType="gray0625">
                  <fgColor auto="1"/>
                  <bgColor theme="0" tint="-0.24994659260841701"/>
                </patternFill>
              </fill>
            </x14:dxf>
          </x14:cfRule>
          <xm:sqref>D6:D11</xm:sqref>
        </x14:conditionalFormatting>
        <x14:conditionalFormatting xmlns:xm="http://schemas.microsoft.com/office/excel/2006/main">
          <x14:cfRule type="expression" priority="102" id="{F698C08E-5CDF-4D11-90F6-0A1E8C0348FC}">
            <xm:f>'Infos clés'!$K$108=FALSE</xm:f>
            <x14:dxf>
              <fill>
                <patternFill patternType="gray0625">
                  <fgColor auto="1"/>
                  <bgColor theme="0" tint="-0.24994659260841701"/>
                </patternFill>
              </fill>
            </x14:dxf>
          </x14:cfRule>
          <xm:sqref>D67:D71</xm:sqref>
        </x14:conditionalFormatting>
        <x14:conditionalFormatting xmlns:xm="http://schemas.microsoft.com/office/excel/2006/main">
          <x14:cfRule type="expression" priority="101" id="{F8B51804-E775-455C-B433-6C2A6102FD5C}">
            <xm:f>AND($C$4=Formules!$B$136,OR($F$4="Non",$F$4="N/A"))</xm:f>
            <x14:dxf>
              <fill>
                <patternFill patternType="gray0625">
                  <bgColor theme="0" tint="-0.24994659260841701"/>
                </patternFill>
              </fill>
            </x14:dxf>
          </x14:cfRule>
          <xm:sqref>D67:D71</xm:sqref>
        </x14:conditionalFormatting>
        <x14:conditionalFormatting xmlns:xm="http://schemas.microsoft.com/office/excel/2006/main">
          <x14:cfRule type="expression" priority="94" id="{62E396DE-B1E7-401A-8819-D8BED6355EB4}">
            <xm:f>'Infos clés'!$K$108=FALSE</xm:f>
            <x14:dxf>
              <fill>
                <patternFill patternType="gray0625">
                  <fgColor auto="1"/>
                  <bgColor theme="0" tint="-0.24994659260841701"/>
                </patternFill>
              </fill>
            </x14:dxf>
          </x14:cfRule>
          <xm:sqref>F78:F79</xm:sqref>
        </x14:conditionalFormatting>
        <x14:conditionalFormatting xmlns:xm="http://schemas.microsoft.com/office/excel/2006/main">
          <x14:cfRule type="expression" priority="93" id="{9F965C75-E8B7-4CBC-975D-3400140AB69C}">
            <xm:f>AND($C$4=Formules!$B$136,OR($F$4="Non",$F$4="N/A"))</xm:f>
            <x14:dxf>
              <fill>
                <patternFill patternType="gray0625">
                  <bgColor theme="0" tint="-0.24994659260841701"/>
                </patternFill>
              </fill>
            </x14:dxf>
          </x14:cfRule>
          <xm:sqref>F78:F79</xm:sqref>
        </x14:conditionalFormatting>
        <x14:conditionalFormatting xmlns:xm="http://schemas.microsoft.com/office/excel/2006/main">
          <x14:cfRule type="expression" priority="91" id="{F05C177A-49BA-45FC-8B5A-5A57EB1AA165}">
            <xm:f>'Infos clés'!$K$108=FALSE</xm:f>
            <x14:dxf>
              <fill>
                <patternFill patternType="gray0625">
                  <fgColor auto="1"/>
                  <bgColor theme="0" tint="-0.24994659260841701"/>
                </patternFill>
              </fill>
            </x14:dxf>
          </x14:cfRule>
          <xm:sqref>F95:F99</xm:sqref>
        </x14:conditionalFormatting>
        <x14:conditionalFormatting xmlns:xm="http://schemas.microsoft.com/office/excel/2006/main">
          <x14:cfRule type="expression" priority="90" id="{546B73C1-A184-4296-898D-DCF58872A39A}">
            <xm:f>AND($C$4=Formules!$B$136,OR($F$4="Non",$F$4="N/A"))</xm:f>
            <x14:dxf>
              <fill>
                <patternFill patternType="gray0625">
                  <bgColor theme="0" tint="-0.24994659260841701"/>
                </patternFill>
              </fill>
            </x14:dxf>
          </x14:cfRule>
          <xm:sqref>F95:F99</xm:sqref>
        </x14:conditionalFormatting>
        <x14:conditionalFormatting xmlns:xm="http://schemas.microsoft.com/office/excel/2006/main">
          <x14:cfRule type="expression" priority="54" id="{D7978C2E-F5BF-42D0-ACEF-BCC55655DFFA}">
            <xm:f>AND($C$4=Formules!$B$136,OR($F$4="Non",$F$4="N/A"))</xm:f>
            <x14:dxf>
              <fill>
                <patternFill patternType="gray0625">
                  <bgColor theme="0" tint="-0.24994659260841701"/>
                </patternFill>
              </fill>
            </x14:dxf>
          </x14:cfRule>
          <xm:sqref>A95:A99</xm:sqref>
        </x14:conditionalFormatting>
        <x14:conditionalFormatting xmlns:xm="http://schemas.microsoft.com/office/excel/2006/main">
          <x14:cfRule type="expression" priority="89" id="{35F05875-93CA-41C3-A590-EE54592B6B6D}">
            <xm:f>'Infos clés'!$K$108=FALSE</xm:f>
            <x14:dxf>
              <fill>
                <patternFill patternType="gray0625">
                  <fgColor auto="1"/>
                  <bgColor theme="0" tint="-0.24994659260841701"/>
                </patternFill>
              </fill>
            </x14:dxf>
          </x14:cfRule>
          <xm:sqref>B68</xm:sqref>
        </x14:conditionalFormatting>
        <x14:conditionalFormatting xmlns:xm="http://schemas.microsoft.com/office/excel/2006/main">
          <x14:cfRule type="expression" priority="88" id="{59E65710-20A0-4B57-AB54-E0DAFD615F06}">
            <xm:f>AND($C$4=Formules!$B$136,OR($F$4="Non",$F$4="N/A"))</xm:f>
            <x14:dxf>
              <fill>
                <patternFill patternType="gray0625">
                  <bgColor theme="0" tint="-0.24994659260841701"/>
                </patternFill>
              </fill>
            </x14:dxf>
          </x14:cfRule>
          <xm:sqref>B68</xm:sqref>
        </x14:conditionalFormatting>
        <x14:conditionalFormatting xmlns:xm="http://schemas.microsoft.com/office/excel/2006/main">
          <x14:cfRule type="expression" priority="87" id="{499C6D4F-8213-41C7-9129-644ED49C32C9}">
            <xm:f>'Infos clés'!$K$108=FALSE</xm:f>
            <x14:dxf>
              <fill>
                <patternFill patternType="gray0625">
                  <fgColor auto="1"/>
                  <bgColor theme="0" tint="-0.24994659260841701"/>
                </patternFill>
              </fill>
            </x14:dxf>
          </x14:cfRule>
          <xm:sqref>B72</xm:sqref>
        </x14:conditionalFormatting>
        <x14:conditionalFormatting xmlns:xm="http://schemas.microsoft.com/office/excel/2006/main">
          <x14:cfRule type="expression" priority="86" id="{6C98A4DE-A2D1-4872-9FA0-45905177DE53}">
            <xm:f>AND($C$4=Formules!$B$136,OR($F$4="Non",$F$4="N/A"))</xm:f>
            <x14:dxf>
              <fill>
                <patternFill patternType="gray0625">
                  <bgColor theme="0" tint="-0.24994659260841701"/>
                </patternFill>
              </fill>
            </x14:dxf>
          </x14:cfRule>
          <xm:sqref>B72</xm:sqref>
        </x14:conditionalFormatting>
        <x14:conditionalFormatting xmlns:xm="http://schemas.microsoft.com/office/excel/2006/main">
          <x14:cfRule type="expression" priority="85" id="{1DCA0D75-5434-4BE5-AB56-49E5B72D713E}">
            <xm:f>'Infos clés'!$K$108=FALSE</xm:f>
            <x14:dxf>
              <fill>
                <patternFill patternType="gray0625">
                  <fgColor auto="1"/>
                  <bgColor theme="0" tint="-0.24994659260841701"/>
                </patternFill>
              </fill>
            </x14:dxf>
          </x14:cfRule>
          <xm:sqref>D78</xm:sqref>
        </x14:conditionalFormatting>
        <x14:conditionalFormatting xmlns:xm="http://schemas.microsoft.com/office/excel/2006/main">
          <x14:cfRule type="expression" priority="84" id="{109C893B-9AF1-432B-9E18-E6F50567EB7D}">
            <xm:f>AND($C$4=Formules!$B$136,OR($F$4="Non",$F$4="N/A"))</xm:f>
            <x14:dxf>
              <fill>
                <patternFill patternType="gray0625">
                  <bgColor theme="0" tint="-0.24994659260841701"/>
                </patternFill>
              </fill>
            </x14:dxf>
          </x14:cfRule>
          <xm:sqref>D78</xm:sqref>
        </x14:conditionalFormatting>
        <x14:conditionalFormatting xmlns:xm="http://schemas.microsoft.com/office/excel/2006/main">
          <x14:cfRule type="expression" priority="83" id="{CE9780FE-6829-4AFC-9BD2-A1A12AD51777}">
            <xm:f>'Infos clés'!$K$108=FALSE</xm:f>
            <x14:dxf>
              <fill>
                <patternFill patternType="gray0625">
                  <fgColor auto="1"/>
                  <bgColor theme="0" tint="-0.24994659260841701"/>
                </patternFill>
              </fill>
            </x14:dxf>
          </x14:cfRule>
          <xm:sqref>C78</xm:sqref>
        </x14:conditionalFormatting>
        <x14:conditionalFormatting xmlns:xm="http://schemas.microsoft.com/office/excel/2006/main">
          <x14:cfRule type="expression" priority="82" id="{85D3D545-5DE1-467F-A390-B9C7FD94E3F0}">
            <xm:f>AND($C$4=Formules!$B$136,OR($F$4="Non",$F$4="N/A"))</xm:f>
            <x14:dxf>
              <fill>
                <patternFill patternType="gray0625">
                  <bgColor theme="0" tint="-0.24994659260841701"/>
                </patternFill>
              </fill>
            </x14:dxf>
          </x14:cfRule>
          <xm:sqref>C78</xm:sqref>
        </x14:conditionalFormatting>
        <x14:conditionalFormatting xmlns:xm="http://schemas.microsoft.com/office/excel/2006/main">
          <x14:cfRule type="expression" priority="81" id="{E0027106-4166-4EC4-A97F-59B288AEDF75}">
            <xm:f>'Infos clés'!$K$108=FALSE</xm:f>
            <x14:dxf>
              <fill>
                <patternFill patternType="gray0625">
                  <fgColor auto="1"/>
                  <bgColor theme="0" tint="-0.24994659260841701"/>
                </patternFill>
              </fill>
            </x14:dxf>
          </x14:cfRule>
          <xm:sqref>B78:B80</xm:sqref>
        </x14:conditionalFormatting>
        <x14:conditionalFormatting xmlns:xm="http://schemas.microsoft.com/office/excel/2006/main">
          <x14:cfRule type="expression" priority="80" id="{5EBB644F-3AC4-4981-A075-9EEF94ADFCF0}">
            <xm:f>AND($C$4=Formules!$B$136,OR($F$4="Non",$F$4="N/A"))</xm:f>
            <x14:dxf>
              <fill>
                <patternFill patternType="gray0625">
                  <bgColor theme="0" tint="-0.24994659260841701"/>
                </patternFill>
              </fill>
            </x14:dxf>
          </x14:cfRule>
          <xm:sqref>B78:B80</xm:sqref>
        </x14:conditionalFormatting>
        <x14:conditionalFormatting xmlns:xm="http://schemas.microsoft.com/office/excel/2006/main">
          <x14:cfRule type="expression" priority="79" id="{AD3FA45C-4C58-43A9-9B43-DCB38E524E77}">
            <xm:f>'Infos clés'!$K$108=FALSE</xm:f>
            <x14:dxf>
              <fill>
                <patternFill patternType="gray0625">
                  <fgColor auto="1"/>
                  <bgColor theme="0" tint="-0.24994659260841701"/>
                </patternFill>
              </fill>
            </x14:dxf>
          </x14:cfRule>
          <xm:sqref>B84:B85</xm:sqref>
        </x14:conditionalFormatting>
        <x14:conditionalFormatting xmlns:xm="http://schemas.microsoft.com/office/excel/2006/main">
          <x14:cfRule type="expression" priority="78" id="{E5F893B3-6283-412B-B699-50588907D2D5}">
            <xm:f>AND($C$4=Formules!$B$136,OR($F$4="Non",$F$4="N/A"))</xm:f>
            <x14:dxf>
              <fill>
                <patternFill patternType="gray0625">
                  <bgColor theme="0" tint="-0.24994659260841701"/>
                </patternFill>
              </fill>
            </x14:dxf>
          </x14:cfRule>
          <xm:sqref>B84:B85</xm:sqref>
        </x14:conditionalFormatting>
        <x14:conditionalFormatting xmlns:xm="http://schemas.microsoft.com/office/excel/2006/main">
          <x14:cfRule type="expression" priority="77" id="{4F77E477-9BF6-41BC-8853-B044CB26061F}">
            <xm:f>'Infos clés'!$K$108=FALSE</xm:f>
            <x14:dxf>
              <fill>
                <patternFill patternType="gray0625">
                  <fgColor auto="1"/>
                  <bgColor theme="0" tint="-0.24994659260841701"/>
                </patternFill>
              </fill>
            </x14:dxf>
          </x14:cfRule>
          <xm:sqref>D85</xm:sqref>
        </x14:conditionalFormatting>
        <x14:conditionalFormatting xmlns:xm="http://schemas.microsoft.com/office/excel/2006/main">
          <x14:cfRule type="expression" priority="76" id="{EA4E0BA9-FCD1-4E1C-A613-8F2968A6C654}">
            <xm:f>AND($C$4=Formules!$B$136,OR($F$4="Non",$F$4="N/A"))</xm:f>
            <x14:dxf>
              <fill>
                <patternFill patternType="gray0625">
                  <bgColor theme="0" tint="-0.24994659260841701"/>
                </patternFill>
              </fill>
            </x14:dxf>
          </x14:cfRule>
          <xm:sqref>D85</xm:sqref>
        </x14:conditionalFormatting>
        <x14:conditionalFormatting xmlns:xm="http://schemas.microsoft.com/office/excel/2006/main">
          <x14:cfRule type="expression" priority="75" id="{FA885724-202D-413C-AC50-D491CF1BB0FF}">
            <xm:f>'Infos clés'!$K$108=FALSE</xm:f>
            <x14:dxf>
              <fill>
                <patternFill patternType="gray0625">
                  <fgColor auto="1"/>
                  <bgColor theme="0" tint="-0.24994659260841701"/>
                </patternFill>
              </fill>
            </x14:dxf>
          </x14:cfRule>
          <xm:sqref>B88:B89</xm:sqref>
        </x14:conditionalFormatting>
        <x14:conditionalFormatting xmlns:xm="http://schemas.microsoft.com/office/excel/2006/main">
          <x14:cfRule type="expression" priority="74" id="{E017BDA1-6D35-441F-A3E3-4B3BB705DCBC}">
            <xm:f>AND($C$4=Formules!$B$136,OR($F$4="Non",$F$4="N/A"))</xm:f>
            <x14:dxf>
              <fill>
                <patternFill patternType="gray0625">
                  <bgColor theme="0" tint="-0.24994659260841701"/>
                </patternFill>
              </fill>
            </x14:dxf>
          </x14:cfRule>
          <xm:sqref>B88:B89</xm:sqref>
        </x14:conditionalFormatting>
        <x14:conditionalFormatting xmlns:xm="http://schemas.microsoft.com/office/excel/2006/main">
          <x14:cfRule type="expression" priority="73" id="{22E1A41E-6382-412E-93A2-FD4274ABEEFF}">
            <xm:f>'Infos clés'!$K$108=FALSE</xm:f>
            <x14:dxf>
              <fill>
                <patternFill patternType="gray0625">
                  <fgColor auto="1"/>
                  <bgColor theme="0" tint="-0.24994659260841701"/>
                </patternFill>
              </fill>
            </x14:dxf>
          </x14:cfRule>
          <xm:sqref>B90</xm:sqref>
        </x14:conditionalFormatting>
        <x14:conditionalFormatting xmlns:xm="http://schemas.microsoft.com/office/excel/2006/main">
          <x14:cfRule type="expression" priority="72" id="{E940EDCE-D827-4A51-8EC1-072FD296C465}">
            <xm:f>AND($C$4=Formules!$B$136,OR($F$4="Non",$F$4="N/A"))</xm:f>
            <x14:dxf>
              <fill>
                <patternFill patternType="gray0625">
                  <bgColor theme="0" tint="-0.24994659260841701"/>
                </patternFill>
              </fill>
            </x14:dxf>
          </x14:cfRule>
          <xm:sqref>B90</xm:sqref>
        </x14:conditionalFormatting>
        <x14:conditionalFormatting xmlns:xm="http://schemas.microsoft.com/office/excel/2006/main">
          <x14:cfRule type="expression" priority="71" id="{E692818D-2260-4497-A7AC-2E1CEEAED4DC}">
            <xm:f>'Infos clés'!$K$108=FALSE</xm:f>
            <x14:dxf>
              <fill>
                <patternFill patternType="gray0625">
                  <fgColor auto="1"/>
                  <bgColor theme="0" tint="-0.24994659260841701"/>
                </patternFill>
              </fill>
            </x14:dxf>
          </x14:cfRule>
          <xm:sqref>D90</xm:sqref>
        </x14:conditionalFormatting>
        <x14:conditionalFormatting xmlns:xm="http://schemas.microsoft.com/office/excel/2006/main">
          <x14:cfRule type="expression" priority="70" id="{493C71C3-4F84-47A8-ADD9-959B5E921617}">
            <xm:f>AND($C$4=Formules!$B$136,OR($F$4="Non",$F$4="N/A"))</xm:f>
            <x14:dxf>
              <fill>
                <patternFill patternType="gray0625">
                  <bgColor theme="0" tint="-0.24994659260841701"/>
                </patternFill>
              </fill>
            </x14:dxf>
          </x14:cfRule>
          <xm:sqref>D90</xm:sqref>
        </x14:conditionalFormatting>
        <x14:conditionalFormatting xmlns:xm="http://schemas.microsoft.com/office/excel/2006/main">
          <x14:cfRule type="expression" priority="69" id="{6A157BD6-CF03-4412-8F8F-2616446C548F}">
            <xm:f>'Infos clés'!$K$108=FALSE</xm:f>
            <x14:dxf>
              <fill>
                <patternFill patternType="gray0625">
                  <fgColor auto="1"/>
                  <bgColor theme="0" tint="-0.24994659260841701"/>
                </patternFill>
              </fill>
            </x14:dxf>
          </x14:cfRule>
          <xm:sqref>D89</xm:sqref>
        </x14:conditionalFormatting>
        <x14:conditionalFormatting xmlns:xm="http://schemas.microsoft.com/office/excel/2006/main">
          <x14:cfRule type="expression" priority="68" id="{57841BC2-4325-463D-ABCF-9CF7E79B4287}">
            <xm:f>AND($C$4=Formules!$B$136,OR($F$4="Non",$F$4="N/A"))</xm:f>
            <x14:dxf>
              <fill>
                <patternFill patternType="gray0625">
                  <bgColor theme="0" tint="-0.24994659260841701"/>
                </patternFill>
              </fill>
            </x14:dxf>
          </x14:cfRule>
          <xm:sqref>D89</xm:sqref>
        </x14:conditionalFormatting>
        <x14:conditionalFormatting xmlns:xm="http://schemas.microsoft.com/office/excel/2006/main">
          <x14:cfRule type="expression" priority="67" id="{B8FEF8ED-9D10-4F02-952E-5B83BC796DA6}">
            <xm:f>'Infos clés'!$K$108=FALSE</xm:f>
            <x14:dxf>
              <fill>
                <patternFill patternType="gray0625">
                  <fgColor auto="1"/>
                  <bgColor theme="0" tint="-0.24994659260841701"/>
                </patternFill>
              </fill>
            </x14:dxf>
          </x14:cfRule>
          <xm:sqref>C95:C99</xm:sqref>
        </x14:conditionalFormatting>
        <x14:conditionalFormatting xmlns:xm="http://schemas.microsoft.com/office/excel/2006/main">
          <x14:cfRule type="expression" priority="66" id="{B4662FE4-901D-4FF6-A5C2-DFB0A17CD73B}">
            <xm:f>AND($C$4=Formules!$B$136,OR($F$4="Non",$F$4="N/A"))</xm:f>
            <x14:dxf>
              <fill>
                <patternFill patternType="gray0625">
                  <bgColor theme="0" tint="-0.24994659260841701"/>
                </patternFill>
              </fill>
            </x14:dxf>
          </x14:cfRule>
          <xm:sqref>C95:C99</xm:sqref>
        </x14:conditionalFormatting>
        <x14:conditionalFormatting xmlns:xm="http://schemas.microsoft.com/office/excel/2006/main">
          <x14:cfRule type="expression" priority="65" id="{B850B7F8-DB68-44CC-822E-FC82E5C55379}">
            <xm:f>'Infos clés'!$K$108=FALSE</xm:f>
            <x14:dxf>
              <fill>
                <patternFill patternType="gray0625">
                  <fgColor auto="1"/>
                  <bgColor theme="0" tint="-0.24994659260841701"/>
                </patternFill>
              </fill>
            </x14:dxf>
          </x14:cfRule>
          <xm:sqref>D95:D99</xm:sqref>
        </x14:conditionalFormatting>
        <x14:conditionalFormatting xmlns:xm="http://schemas.microsoft.com/office/excel/2006/main">
          <x14:cfRule type="expression" priority="64" id="{F253666B-27C1-4A32-8FE9-646C46D938C1}">
            <xm:f>AND($C$4=Formules!$B$136,OR($F$4="Non",$F$4="N/A"))</xm:f>
            <x14:dxf>
              <fill>
                <patternFill patternType="gray0625">
                  <bgColor theme="0" tint="-0.24994659260841701"/>
                </patternFill>
              </fill>
            </x14:dxf>
          </x14:cfRule>
          <xm:sqref>D95:D99</xm:sqref>
        </x14:conditionalFormatting>
        <x14:conditionalFormatting xmlns:xm="http://schemas.microsoft.com/office/excel/2006/main">
          <x14:cfRule type="expression" priority="63" id="{EA771EE9-4A81-4511-8CE7-CD6E7CE59598}">
            <xm:f>'Infos clés'!$K$108=FALSE</xm:f>
            <x14:dxf>
              <fill>
                <patternFill patternType="gray0625">
                  <fgColor auto="1"/>
                  <bgColor theme="0" tint="-0.24994659260841701"/>
                </patternFill>
              </fill>
            </x14:dxf>
          </x14:cfRule>
          <xm:sqref>B95:B99</xm:sqref>
        </x14:conditionalFormatting>
        <x14:conditionalFormatting xmlns:xm="http://schemas.microsoft.com/office/excel/2006/main">
          <x14:cfRule type="expression" priority="62" id="{134CD536-44C0-4CBC-8732-8FBEA411D5E5}">
            <xm:f>AND($C$4=Formules!$B$136,OR($F$4="Non",$F$4="N/A"))</xm:f>
            <x14:dxf>
              <fill>
                <patternFill patternType="gray0625">
                  <bgColor theme="0" tint="-0.24994659260841701"/>
                </patternFill>
              </fill>
            </x14:dxf>
          </x14:cfRule>
          <xm:sqref>B95:B99</xm:sqref>
        </x14:conditionalFormatting>
        <x14:conditionalFormatting xmlns:xm="http://schemas.microsoft.com/office/excel/2006/main">
          <x14:cfRule type="expression" priority="61" id="{1B1B2AB5-CD21-4EFA-AADE-9EB63D5C0C22}">
            <xm:f>'Infos clés'!$K$108=FALSE</xm:f>
            <x14:dxf>
              <fill>
                <patternFill patternType="gray0625">
                  <fgColor auto="1"/>
                  <bgColor theme="0" tint="-0.24994659260841701"/>
                </patternFill>
              </fill>
            </x14:dxf>
          </x14:cfRule>
          <xm:sqref>D4</xm:sqref>
        </x14:conditionalFormatting>
        <x14:conditionalFormatting xmlns:xm="http://schemas.microsoft.com/office/excel/2006/main">
          <x14:cfRule type="expression" priority="60" id="{C009329A-D6E0-4458-8C16-88F0B1CE88A9}">
            <xm:f>'Infos clés'!$K$108=FALSE</xm:f>
            <x14:dxf>
              <fill>
                <patternFill patternType="gray0625">
                  <fgColor auto="1"/>
                  <bgColor theme="0" tint="-0.24994659260841701"/>
                </patternFill>
              </fill>
            </x14:dxf>
          </x14:cfRule>
          <xm:sqref>D5</xm:sqref>
        </x14:conditionalFormatting>
        <x14:conditionalFormatting xmlns:xm="http://schemas.microsoft.com/office/excel/2006/main">
          <x14:cfRule type="expression" priority="59" id="{8314C1E3-E66D-486E-A95E-BBC30D4C04AE}">
            <xm:f>'Infos clés'!$K$108=FALSE</xm:f>
            <x14:dxf>
              <fill>
                <patternFill patternType="gray0625">
                  <fgColor auto="1"/>
                  <bgColor theme="0" tint="-0.24994659260841701"/>
                </patternFill>
              </fill>
            </x14:dxf>
          </x14:cfRule>
          <xm:sqref>B19</xm:sqref>
        </x14:conditionalFormatting>
        <x14:conditionalFormatting xmlns:xm="http://schemas.microsoft.com/office/excel/2006/main">
          <x14:cfRule type="expression" priority="58" id="{C9460BCF-A8AF-4566-99A6-663EC0E38EB4}">
            <xm:f>AND($C$4=Formules!$B$136,OR($F$4="Non",$F$4="N/A"))</xm:f>
            <x14:dxf>
              <fill>
                <patternFill patternType="gray0625">
                  <bgColor theme="0" tint="-0.24994659260841701"/>
                </patternFill>
              </fill>
            </x14:dxf>
          </x14:cfRule>
          <xm:sqref>B19</xm:sqref>
        </x14:conditionalFormatting>
        <x14:conditionalFormatting xmlns:xm="http://schemas.microsoft.com/office/excel/2006/main">
          <x14:cfRule type="expression" priority="57" id="{07C61A7D-7BBC-4EEE-BFC6-6B24AA6EC74B}">
            <xm:f>'Infos clés'!$K$108=FALSE</xm:f>
            <x14:dxf>
              <fill>
                <patternFill patternType="gray0625">
                  <fgColor auto="1"/>
                  <bgColor theme="0" tint="-0.24994659260841701"/>
                </patternFill>
              </fill>
            </x14:dxf>
          </x14:cfRule>
          <xm:sqref>D55</xm:sqref>
        </x14:conditionalFormatting>
        <x14:conditionalFormatting xmlns:xm="http://schemas.microsoft.com/office/excel/2006/main">
          <x14:cfRule type="expression" priority="56" id="{5305E6EE-E49F-43C7-8D27-C14FB0EF5AA1}">
            <xm:f>AND($C$4=Formules!$B$136,OR($F$4="Non",$F$4="N/A"))</xm:f>
            <x14:dxf>
              <fill>
                <patternFill patternType="gray0625">
                  <bgColor theme="0" tint="-0.24994659260841701"/>
                </patternFill>
              </fill>
            </x14:dxf>
          </x14:cfRule>
          <xm:sqref>D55</xm:sqref>
        </x14:conditionalFormatting>
        <x14:conditionalFormatting xmlns:xm="http://schemas.microsoft.com/office/excel/2006/main">
          <x14:cfRule type="expression" priority="55" id="{6CAC5D93-2AC3-41F8-AD6E-7C6290C6E47C}">
            <xm:f>'Infos clés'!$K$108=FALSE</xm:f>
            <x14:dxf>
              <fill>
                <patternFill patternType="gray0625">
                  <fgColor auto="1"/>
                  <bgColor theme="0" tint="-0.24994659260841701"/>
                </patternFill>
              </fill>
            </x14:dxf>
          </x14:cfRule>
          <xm:sqref>A95:A99</xm:sqref>
        </x14:conditionalFormatting>
        <x14:conditionalFormatting xmlns:xm="http://schemas.microsoft.com/office/excel/2006/main">
          <x14:cfRule type="expression" priority="52" id="{A48DE3A1-4B20-43CA-BB70-80FD13CF4F18}">
            <xm:f>AND($C$4=Formules!$B$136,$F$4="Oui")</xm:f>
            <x14:dxf>
              <fill>
                <patternFill patternType="gray0625">
                  <bgColor theme="0" tint="-0.24994659260841701"/>
                </patternFill>
              </fill>
            </x14:dxf>
          </x14:cfRule>
          <xm:sqref>E6:E11</xm:sqref>
        </x14:conditionalFormatting>
        <x14:conditionalFormatting xmlns:xm="http://schemas.microsoft.com/office/excel/2006/main">
          <x14:cfRule type="expression" priority="53" id="{8BC78B5C-A0BF-480A-B008-4E4202929E32}">
            <xm:f>'Infos clés'!$K$108=FALSE</xm:f>
            <x14:dxf>
              <fill>
                <patternFill patternType="gray0625">
                  <fgColor auto="1"/>
                  <bgColor theme="0" tint="-0.24994659260841701"/>
                </patternFill>
              </fill>
            </x14:dxf>
          </x14:cfRule>
          <xm:sqref>E6:E11</xm:sqref>
        </x14:conditionalFormatting>
        <x14:conditionalFormatting xmlns:xm="http://schemas.microsoft.com/office/excel/2006/main">
          <x14:cfRule type="expression" priority="51" id="{A8218380-BB42-4703-95BF-68647A30A0E2}">
            <xm:f>'Infos clés'!$K$108=FALSE</xm:f>
            <x14:dxf>
              <fill>
                <patternFill patternType="gray0625">
                  <fgColor auto="1"/>
                  <bgColor theme="0" tint="-0.24994659260841701"/>
                </patternFill>
              </fill>
            </x14:dxf>
          </x14:cfRule>
          <xm:sqref>E13</xm:sqref>
        </x14:conditionalFormatting>
        <x14:conditionalFormatting xmlns:xm="http://schemas.microsoft.com/office/excel/2006/main">
          <x14:cfRule type="expression" priority="50" id="{4326E4ED-9E69-4EC7-AC3C-C2714C7F6E74}">
            <xm:f>AND($C$4=Formules!$B$136,OR($F$4="Non",$F$4="N/A"))</xm:f>
            <x14:dxf>
              <fill>
                <patternFill patternType="gray0625">
                  <bgColor theme="0" tint="-0.24994659260841701"/>
                </patternFill>
              </fill>
            </x14:dxf>
          </x14:cfRule>
          <xm:sqref>E13</xm:sqref>
        </x14:conditionalFormatting>
        <x14:conditionalFormatting xmlns:xm="http://schemas.microsoft.com/office/excel/2006/main">
          <x14:cfRule type="expression" priority="49" id="{9001C486-8D6D-4530-AEB5-E1870E5DBAF2}">
            <xm:f>'Infos clés'!$K$108=FALSE</xm:f>
            <x14:dxf>
              <fill>
                <patternFill patternType="gray0625">
                  <fgColor auto="1"/>
                  <bgColor theme="0" tint="-0.24994659260841701"/>
                </patternFill>
              </fill>
            </x14:dxf>
          </x14:cfRule>
          <xm:sqref>E15:E19</xm:sqref>
        </x14:conditionalFormatting>
        <x14:conditionalFormatting xmlns:xm="http://schemas.microsoft.com/office/excel/2006/main">
          <x14:cfRule type="expression" priority="48" id="{E5AEF08D-A3A2-43E5-9403-B24E337D4FD6}">
            <xm:f>AND($C$4=Formules!$B$136,OR($F$4="Non",$F$4="N/A"))</xm:f>
            <x14:dxf>
              <fill>
                <patternFill patternType="gray0625">
                  <bgColor theme="0" tint="-0.24994659260841701"/>
                </patternFill>
              </fill>
            </x14:dxf>
          </x14:cfRule>
          <xm:sqref>E15:E19</xm:sqref>
        </x14:conditionalFormatting>
        <x14:conditionalFormatting xmlns:xm="http://schemas.microsoft.com/office/excel/2006/main">
          <x14:cfRule type="expression" priority="47" id="{32609FF1-886B-4A9C-8CA9-FE1DF642F26A}">
            <xm:f>'Infos clés'!$K$108=FALSE</xm:f>
            <x14:dxf>
              <fill>
                <patternFill patternType="gray0625">
                  <fgColor auto="1"/>
                  <bgColor theme="0" tint="-0.24994659260841701"/>
                </patternFill>
              </fill>
            </x14:dxf>
          </x14:cfRule>
          <xm:sqref>E21:E23</xm:sqref>
        </x14:conditionalFormatting>
        <x14:conditionalFormatting xmlns:xm="http://schemas.microsoft.com/office/excel/2006/main">
          <x14:cfRule type="expression" priority="46" id="{8E188D4B-6FF8-4565-8A48-1ACD2C8254B3}">
            <xm:f>AND($C$4=Formules!$B$136,OR($F$4="Non",$F$4="N/A"))</xm:f>
            <x14:dxf>
              <fill>
                <patternFill patternType="gray0625">
                  <bgColor theme="0" tint="-0.24994659260841701"/>
                </patternFill>
              </fill>
            </x14:dxf>
          </x14:cfRule>
          <xm:sqref>E21:E23</xm:sqref>
        </x14:conditionalFormatting>
        <x14:conditionalFormatting xmlns:xm="http://schemas.microsoft.com/office/excel/2006/main">
          <x14:cfRule type="expression" priority="45" id="{6D71203F-4270-4423-8CA6-78BCCF5E1FB4}">
            <xm:f>'Infos clés'!$K$108=FALSE</xm:f>
            <x14:dxf>
              <fill>
                <patternFill patternType="gray0625">
                  <fgColor auto="1"/>
                  <bgColor theme="0" tint="-0.24994659260841701"/>
                </patternFill>
              </fill>
            </x14:dxf>
          </x14:cfRule>
          <xm:sqref>E25:E27</xm:sqref>
        </x14:conditionalFormatting>
        <x14:conditionalFormatting xmlns:xm="http://schemas.microsoft.com/office/excel/2006/main">
          <x14:cfRule type="expression" priority="44" id="{B5F36C4A-2B1C-4CFA-B1E4-F3FBEB02B870}">
            <xm:f>AND($C$4=Formules!$B$136,OR($F$4="Non",$F$4="N/A"))</xm:f>
            <x14:dxf>
              <fill>
                <patternFill patternType="gray0625">
                  <bgColor theme="0" tint="-0.24994659260841701"/>
                </patternFill>
              </fill>
            </x14:dxf>
          </x14:cfRule>
          <xm:sqref>E25:E27</xm:sqref>
        </x14:conditionalFormatting>
        <x14:conditionalFormatting xmlns:xm="http://schemas.microsoft.com/office/excel/2006/main">
          <x14:cfRule type="expression" priority="43" id="{EFCCB274-AC0C-4880-955B-BA52872272EA}">
            <xm:f>'Infos clés'!$K$108=FALSE</xm:f>
            <x14:dxf>
              <fill>
                <patternFill patternType="gray0625">
                  <fgColor auto="1"/>
                  <bgColor theme="0" tint="-0.24994659260841701"/>
                </patternFill>
              </fill>
            </x14:dxf>
          </x14:cfRule>
          <xm:sqref>E29:E33</xm:sqref>
        </x14:conditionalFormatting>
        <x14:conditionalFormatting xmlns:xm="http://schemas.microsoft.com/office/excel/2006/main">
          <x14:cfRule type="expression" priority="42" id="{5E65069B-85B3-4ED5-8866-3C7CF53F4621}">
            <xm:f>AND($C$4=Formules!$B$136,OR($F$4="Non",$F$4="N/A"))</xm:f>
            <x14:dxf>
              <fill>
                <patternFill patternType="gray0625">
                  <bgColor theme="0" tint="-0.24994659260841701"/>
                </patternFill>
              </fill>
            </x14:dxf>
          </x14:cfRule>
          <xm:sqref>E29:E33</xm:sqref>
        </x14:conditionalFormatting>
        <x14:conditionalFormatting xmlns:xm="http://schemas.microsoft.com/office/excel/2006/main">
          <x14:cfRule type="expression" priority="41" id="{EE042884-2EFF-46CA-A43D-707A0DB7B2E9}">
            <xm:f>'Infos clés'!$K$108=FALSE</xm:f>
            <x14:dxf>
              <fill>
                <patternFill patternType="gray0625">
                  <fgColor auto="1"/>
                  <bgColor theme="0" tint="-0.24994659260841701"/>
                </patternFill>
              </fill>
            </x14:dxf>
          </x14:cfRule>
          <xm:sqref>E35:E37</xm:sqref>
        </x14:conditionalFormatting>
        <x14:conditionalFormatting xmlns:xm="http://schemas.microsoft.com/office/excel/2006/main">
          <x14:cfRule type="expression" priority="40" id="{DFE50B58-CA83-4063-A5C3-7C0458D9BF06}">
            <xm:f>AND($C$4=Formules!$B$136,OR($F$4="Non",$F$4="N/A"))</xm:f>
            <x14:dxf>
              <fill>
                <patternFill patternType="gray0625">
                  <bgColor theme="0" tint="-0.24994659260841701"/>
                </patternFill>
              </fill>
            </x14:dxf>
          </x14:cfRule>
          <xm:sqref>E35:E37</xm:sqref>
        </x14:conditionalFormatting>
        <x14:conditionalFormatting xmlns:xm="http://schemas.microsoft.com/office/excel/2006/main">
          <x14:cfRule type="expression" priority="39" id="{ADF96866-3C86-44A5-929F-E78D304153DF}">
            <xm:f>'Infos clés'!$K$108=FALSE</xm:f>
            <x14:dxf>
              <fill>
                <patternFill patternType="gray0625">
                  <fgColor auto="1"/>
                  <bgColor theme="0" tint="-0.24994659260841701"/>
                </patternFill>
              </fill>
            </x14:dxf>
          </x14:cfRule>
          <xm:sqref>E39</xm:sqref>
        </x14:conditionalFormatting>
        <x14:conditionalFormatting xmlns:xm="http://schemas.microsoft.com/office/excel/2006/main">
          <x14:cfRule type="expression" priority="38" id="{BF898A03-8ACF-487D-B40D-139A307ABB07}">
            <xm:f>AND($C$4=Formules!$B$136,OR($F$4="Non",$F$4="N/A"))</xm:f>
            <x14:dxf>
              <fill>
                <patternFill patternType="gray0625">
                  <bgColor theme="0" tint="-0.24994659260841701"/>
                </patternFill>
              </fill>
            </x14:dxf>
          </x14:cfRule>
          <xm:sqref>E39</xm:sqref>
        </x14:conditionalFormatting>
        <x14:conditionalFormatting xmlns:xm="http://schemas.microsoft.com/office/excel/2006/main">
          <x14:cfRule type="expression" priority="37" id="{40116FD5-C2B5-40C7-9002-401BE5C0353F}">
            <xm:f>'Infos clés'!$K$108=FALSE</xm:f>
            <x14:dxf>
              <fill>
                <patternFill patternType="gray0625">
                  <fgColor auto="1"/>
                  <bgColor theme="0" tint="-0.24994659260841701"/>
                </patternFill>
              </fill>
            </x14:dxf>
          </x14:cfRule>
          <xm:sqref>E41:E42</xm:sqref>
        </x14:conditionalFormatting>
        <x14:conditionalFormatting xmlns:xm="http://schemas.microsoft.com/office/excel/2006/main">
          <x14:cfRule type="expression" priority="36" id="{C42FA8C3-ECF5-40BA-AD2E-3FD236A46C93}">
            <xm:f>AND($C$4=Formules!$B$136,OR($F$4="Non",$F$4="N/A"))</xm:f>
            <x14:dxf>
              <fill>
                <patternFill patternType="gray0625">
                  <bgColor theme="0" tint="-0.24994659260841701"/>
                </patternFill>
              </fill>
            </x14:dxf>
          </x14:cfRule>
          <xm:sqref>E41:E42</xm:sqref>
        </x14:conditionalFormatting>
        <x14:conditionalFormatting xmlns:xm="http://schemas.microsoft.com/office/excel/2006/main">
          <x14:cfRule type="expression" priority="35" id="{F9944DF7-4884-45B0-B6AF-D2E717C84607}">
            <xm:f>'Infos clés'!$K$108=FALSE</xm:f>
            <x14:dxf>
              <fill>
                <patternFill patternType="gray0625">
                  <fgColor auto="1"/>
                  <bgColor theme="0" tint="-0.24994659260841701"/>
                </patternFill>
              </fill>
            </x14:dxf>
          </x14:cfRule>
          <xm:sqref>E44:E46</xm:sqref>
        </x14:conditionalFormatting>
        <x14:conditionalFormatting xmlns:xm="http://schemas.microsoft.com/office/excel/2006/main">
          <x14:cfRule type="expression" priority="34" id="{FC042112-7736-4ECF-8C82-054C3309EE3C}">
            <xm:f>AND($C$4=Formules!$B$136,OR($F$4="Non",$F$4="N/A"))</xm:f>
            <x14:dxf>
              <fill>
                <patternFill patternType="gray0625">
                  <bgColor theme="0" tint="-0.24994659260841701"/>
                </patternFill>
              </fill>
            </x14:dxf>
          </x14:cfRule>
          <xm:sqref>E44:E46</xm:sqref>
        </x14:conditionalFormatting>
        <x14:conditionalFormatting xmlns:xm="http://schemas.microsoft.com/office/excel/2006/main">
          <x14:cfRule type="expression" priority="33" id="{F863056B-656D-49A3-B3FC-113FDE46FECA}">
            <xm:f>'Infos clés'!$K$108=FALSE</xm:f>
            <x14:dxf>
              <fill>
                <patternFill patternType="gray0625">
                  <fgColor auto="1"/>
                  <bgColor theme="0" tint="-0.24994659260841701"/>
                </patternFill>
              </fill>
            </x14:dxf>
          </x14:cfRule>
          <xm:sqref>E48</xm:sqref>
        </x14:conditionalFormatting>
        <x14:conditionalFormatting xmlns:xm="http://schemas.microsoft.com/office/excel/2006/main">
          <x14:cfRule type="expression" priority="32" id="{4FB75C2D-7822-4EDA-823C-76E39BC18B77}">
            <xm:f>AND($C$4=Formules!$B$136,OR($F$4="Non",$F$4="N/A"))</xm:f>
            <x14:dxf>
              <fill>
                <patternFill patternType="gray0625">
                  <bgColor theme="0" tint="-0.24994659260841701"/>
                </patternFill>
              </fill>
            </x14:dxf>
          </x14:cfRule>
          <xm:sqref>E48</xm:sqref>
        </x14:conditionalFormatting>
        <x14:conditionalFormatting xmlns:xm="http://schemas.microsoft.com/office/excel/2006/main">
          <x14:cfRule type="expression" priority="31" id="{F16E1CB3-8E53-47AC-91E6-22EA9F2E4767}">
            <xm:f>'Infos clés'!$K$108=FALSE</xm:f>
            <x14:dxf>
              <fill>
                <patternFill patternType="gray0625">
                  <fgColor auto="1"/>
                  <bgColor theme="0" tint="-0.24994659260841701"/>
                </patternFill>
              </fill>
            </x14:dxf>
          </x14:cfRule>
          <xm:sqref>E50:E55</xm:sqref>
        </x14:conditionalFormatting>
        <x14:conditionalFormatting xmlns:xm="http://schemas.microsoft.com/office/excel/2006/main">
          <x14:cfRule type="expression" priority="30" id="{28856DD4-A5A2-481F-A3B8-37E7FF0F509C}">
            <xm:f>AND($C$4=Formules!$B$136,OR($F$4="Non",$F$4="N/A"))</xm:f>
            <x14:dxf>
              <fill>
                <patternFill patternType="gray0625">
                  <bgColor theme="0" tint="-0.24994659260841701"/>
                </patternFill>
              </fill>
            </x14:dxf>
          </x14:cfRule>
          <xm:sqref>E50:E55</xm:sqref>
        </x14:conditionalFormatting>
        <x14:conditionalFormatting xmlns:xm="http://schemas.microsoft.com/office/excel/2006/main">
          <x14:cfRule type="expression" priority="29" id="{CCEA1DD3-0FDC-4B37-8514-BD11D110AA5D}">
            <xm:f>'Infos clés'!$K$108=FALSE</xm:f>
            <x14:dxf>
              <fill>
                <patternFill patternType="gray0625">
                  <fgColor auto="1"/>
                  <bgColor theme="0" tint="-0.24994659260841701"/>
                </patternFill>
              </fill>
            </x14:dxf>
          </x14:cfRule>
          <xm:sqref>E57:E62</xm:sqref>
        </x14:conditionalFormatting>
        <x14:conditionalFormatting xmlns:xm="http://schemas.microsoft.com/office/excel/2006/main">
          <x14:cfRule type="expression" priority="28" id="{A6DEBE7B-2F77-4A31-939C-D140DDBCC7EF}">
            <xm:f>AND($C$4=Formules!$B$136,OR($F$4="Non",$F$4="N/A"))</xm:f>
            <x14:dxf>
              <fill>
                <patternFill patternType="gray0625">
                  <bgColor theme="0" tint="-0.24994659260841701"/>
                </patternFill>
              </fill>
            </x14:dxf>
          </x14:cfRule>
          <xm:sqref>E57:E62</xm:sqref>
        </x14:conditionalFormatting>
        <x14:conditionalFormatting xmlns:xm="http://schemas.microsoft.com/office/excel/2006/main">
          <x14:cfRule type="expression" priority="27" id="{D1BC32F8-8810-42CC-94B8-9A6F9ED3ABA2}">
            <xm:f>'Infos clés'!$K$108=FALSE</xm:f>
            <x14:dxf>
              <fill>
                <patternFill patternType="gray0625">
                  <fgColor auto="1"/>
                  <bgColor theme="0" tint="-0.24994659260841701"/>
                </patternFill>
              </fill>
            </x14:dxf>
          </x14:cfRule>
          <xm:sqref>E63:E64</xm:sqref>
        </x14:conditionalFormatting>
        <x14:conditionalFormatting xmlns:xm="http://schemas.microsoft.com/office/excel/2006/main">
          <x14:cfRule type="expression" priority="26" id="{DA25B835-495C-4AC4-B2D7-F00CD2473F60}">
            <xm:f>AND($C$4=Formules!$B$136,OR($F$4="Non",$F$4="N/A"))</xm:f>
            <x14:dxf>
              <fill>
                <patternFill patternType="gray0625">
                  <bgColor theme="0" tint="-0.24994659260841701"/>
                </patternFill>
              </fill>
            </x14:dxf>
          </x14:cfRule>
          <xm:sqref>E63:E64</xm:sqref>
        </x14:conditionalFormatting>
        <x14:conditionalFormatting xmlns:xm="http://schemas.microsoft.com/office/excel/2006/main">
          <x14:cfRule type="expression" priority="25" id="{08767016-C172-4B5C-8D87-B594CE0E9B61}">
            <xm:f>'Infos clés'!$K$108=FALSE</xm:f>
            <x14:dxf>
              <fill>
                <patternFill patternType="gray0625">
                  <fgColor auto="1"/>
                  <bgColor theme="0" tint="-0.24994659260841701"/>
                </patternFill>
              </fill>
            </x14:dxf>
          </x14:cfRule>
          <xm:sqref>E65</xm:sqref>
        </x14:conditionalFormatting>
        <x14:conditionalFormatting xmlns:xm="http://schemas.microsoft.com/office/excel/2006/main">
          <x14:cfRule type="expression" priority="24" id="{6A48AD8F-4632-46A9-86C9-1BFA57836C4D}">
            <xm:f>AND($C$4=Formules!$B$136,OR($F$4="Non",$F$4="N/A"))</xm:f>
            <x14:dxf>
              <fill>
                <patternFill patternType="gray0625">
                  <bgColor theme="0" tint="-0.24994659260841701"/>
                </patternFill>
              </fill>
            </x14:dxf>
          </x14:cfRule>
          <xm:sqref>E65</xm:sqref>
        </x14:conditionalFormatting>
        <x14:conditionalFormatting xmlns:xm="http://schemas.microsoft.com/office/excel/2006/main">
          <x14:cfRule type="expression" priority="23" id="{85079533-F553-4987-B6EE-9EE4CB1FC9D4}">
            <xm:f>'Infos clés'!$K$108=FALSE</xm:f>
            <x14:dxf>
              <fill>
                <patternFill patternType="gray0625">
                  <fgColor auto="1"/>
                  <bgColor theme="0" tint="-0.24994659260841701"/>
                </patternFill>
              </fill>
            </x14:dxf>
          </x14:cfRule>
          <xm:sqref>E67:E69</xm:sqref>
        </x14:conditionalFormatting>
        <x14:conditionalFormatting xmlns:xm="http://schemas.microsoft.com/office/excel/2006/main">
          <x14:cfRule type="expression" priority="22" id="{DA599B00-7BFA-4A63-9B97-10151A1A7254}">
            <xm:f>AND($C$4=Formules!$B$136,OR($F$4="Non",$F$4="N/A"))</xm:f>
            <x14:dxf>
              <fill>
                <patternFill patternType="gray0625">
                  <bgColor theme="0" tint="-0.24994659260841701"/>
                </patternFill>
              </fill>
            </x14:dxf>
          </x14:cfRule>
          <xm:sqref>E67:E69</xm:sqref>
        </x14:conditionalFormatting>
        <x14:conditionalFormatting xmlns:xm="http://schemas.microsoft.com/office/excel/2006/main">
          <x14:cfRule type="expression" priority="21" id="{A94B1C16-A59F-4F93-A733-FE9C4D66FA2E}">
            <xm:f>'Infos clés'!$K$108=FALSE</xm:f>
            <x14:dxf>
              <fill>
                <patternFill patternType="gray0625">
                  <fgColor auto="1"/>
                  <bgColor theme="0" tint="-0.24994659260841701"/>
                </patternFill>
              </fill>
            </x14:dxf>
          </x14:cfRule>
          <xm:sqref>E70:E72</xm:sqref>
        </x14:conditionalFormatting>
        <x14:conditionalFormatting xmlns:xm="http://schemas.microsoft.com/office/excel/2006/main">
          <x14:cfRule type="expression" priority="20" id="{1CE14E54-3AB5-4A0C-B76F-7D83789A6A02}">
            <xm:f>AND($C$4=Formules!$B$136,OR($F$4="Non",$F$4="N/A"))</xm:f>
            <x14:dxf>
              <fill>
                <patternFill patternType="gray0625">
                  <bgColor theme="0" tint="-0.24994659260841701"/>
                </patternFill>
              </fill>
            </x14:dxf>
          </x14:cfRule>
          <xm:sqref>E70:E72</xm:sqref>
        </x14:conditionalFormatting>
        <x14:conditionalFormatting xmlns:xm="http://schemas.microsoft.com/office/excel/2006/main">
          <x14:cfRule type="expression" priority="19" id="{DF744B63-2593-475E-A17C-F68EDA5E1D51}">
            <xm:f>'Infos clés'!$K$108=FALSE</xm:f>
            <x14:dxf>
              <fill>
                <patternFill patternType="gray0625">
                  <fgColor auto="1"/>
                  <bgColor theme="0" tint="-0.24994659260841701"/>
                </patternFill>
              </fill>
            </x14:dxf>
          </x14:cfRule>
          <xm:sqref>E74:E75</xm:sqref>
        </x14:conditionalFormatting>
        <x14:conditionalFormatting xmlns:xm="http://schemas.microsoft.com/office/excel/2006/main">
          <x14:cfRule type="expression" priority="18" id="{EAA8FBAC-AECF-425A-8747-AFAB7E2B8A4E}">
            <xm:f>AND($C$4=Formules!$B$136,OR($F$4="Non",$F$4="N/A"))</xm:f>
            <x14:dxf>
              <fill>
                <patternFill patternType="gray0625">
                  <bgColor theme="0" tint="-0.24994659260841701"/>
                </patternFill>
              </fill>
            </x14:dxf>
          </x14:cfRule>
          <xm:sqref>E74:E75</xm:sqref>
        </x14:conditionalFormatting>
        <x14:conditionalFormatting xmlns:xm="http://schemas.microsoft.com/office/excel/2006/main">
          <x14:cfRule type="expression" priority="17" id="{C079A551-74D9-452B-8065-E57606162B57}">
            <xm:f>'Infos clés'!$K$108=FALSE</xm:f>
            <x14:dxf>
              <fill>
                <patternFill patternType="gray0625">
                  <fgColor auto="1"/>
                  <bgColor theme="0" tint="-0.24994659260841701"/>
                </patternFill>
              </fill>
            </x14:dxf>
          </x14:cfRule>
          <xm:sqref>E77:E80</xm:sqref>
        </x14:conditionalFormatting>
        <x14:conditionalFormatting xmlns:xm="http://schemas.microsoft.com/office/excel/2006/main">
          <x14:cfRule type="expression" priority="16" id="{4F9ACC46-35D7-43D2-A2F8-70BC96534FC9}">
            <xm:f>AND($C$4=Formules!$B$136,OR($F$4="Non",$F$4="N/A"))</xm:f>
            <x14:dxf>
              <fill>
                <patternFill patternType="gray0625">
                  <bgColor theme="0" tint="-0.24994659260841701"/>
                </patternFill>
              </fill>
            </x14:dxf>
          </x14:cfRule>
          <xm:sqref>E77:E80</xm:sqref>
        </x14:conditionalFormatting>
        <x14:conditionalFormatting xmlns:xm="http://schemas.microsoft.com/office/excel/2006/main">
          <x14:cfRule type="expression" priority="15" id="{6217EE44-6C16-477F-809A-67F17A38BAF2}">
            <xm:f>'Infos clés'!$K$108=FALSE</xm:f>
            <x14:dxf>
              <fill>
                <patternFill patternType="gray0625">
                  <fgColor auto="1"/>
                  <bgColor theme="0" tint="-0.24994659260841701"/>
                </patternFill>
              </fill>
            </x14:dxf>
          </x14:cfRule>
          <xm:sqref>E82:E86</xm:sqref>
        </x14:conditionalFormatting>
        <x14:conditionalFormatting xmlns:xm="http://schemas.microsoft.com/office/excel/2006/main">
          <x14:cfRule type="expression" priority="14" id="{8AD7A90A-4510-4D1F-9E2E-A31E75452BFE}">
            <xm:f>AND($C$4=Formules!$B$136,OR($F$4="Non",$F$4="N/A"))</xm:f>
            <x14:dxf>
              <fill>
                <patternFill patternType="gray0625">
                  <bgColor theme="0" tint="-0.24994659260841701"/>
                </patternFill>
              </fill>
            </x14:dxf>
          </x14:cfRule>
          <xm:sqref>E82:E86</xm:sqref>
        </x14:conditionalFormatting>
        <x14:conditionalFormatting xmlns:xm="http://schemas.microsoft.com/office/excel/2006/main">
          <x14:cfRule type="expression" priority="13" id="{52C06D4C-141D-4327-B56D-D7954468ADBD}">
            <xm:f>'Infos clés'!$K$108=FALSE</xm:f>
            <x14:dxf>
              <fill>
                <patternFill patternType="gray0625">
                  <fgColor auto="1"/>
                  <bgColor theme="0" tint="-0.24994659260841701"/>
                </patternFill>
              </fill>
            </x14:dxf>
          </x14:cfRule>
          <xm:sqref>E87</xm:sqref>
        </x14:conditionalFormatting>
        <x14:conditionalFormatting xmlns:xm="http://schemas.microsoft.com/office/excel/2006/main">
          <x14:cfRule type="expression" priority="12" id="{74442AC8-E13F-4A64-8F78-D764325E0A98}">
            <xm:f>AND($C$4=Formules!$B$136,OR($F$4="Non",$F$4="N/A"))</xm:f>
            <x14:dxf>
              <fill>
                <patternFill patternType="gray0625">
                  <bgColor theme="0" tint="-0.24994659260841701"/>
                </patternFill>
              </fill>
            </x14:dxf>
          </x14:cfRule>
          <xm:sqref>E87</xm:sqref>
        </x14:conditionalFormatting>
        <x14:conditionalFormatting xmlns:xm="http://schemas.microsoft.com/office/excel/2006/main">
          <x14:cfRule type="expression" priority="11" id="{CEE33D11-5053-4932-AAD7-C038C4B9D903}">
            <xm:f>'Infos clés'!$K$108=FALSE</xm:f>
            <x14:dxf>
              <fill>
                <patternFill patternType="gray0625">
                  <fgColor auto="1"/>
                  <bgColor theme="0" tint="-0.24994659260841701"/>
                </patternFill>
              </fill>
            </x14:dxf>
          </x14:cfRule>
          <xm:sqref>E88</xm:sqref>
        </x14:conditionalFormatting>
        <x14:conditionalFormatting xmlns:xm="http://schemas.microsoft.com/office/excel/2006/main">
          <x14:cfRule type="expression" priority="10" id="{4836D952-50E2-4EBF-B20B-D7109E722302}">
            <xm:f>AND($C$4=Formules!$B$136,OR($F$4="Non",$F$4="N/A"))</xm:f>
            <x14:dxf>
              <fill>
                <patternFill patternType="gray0625">
                  <bgColor theme="0" tint="-0.24994659260841701"/>
                </patternFill>
              </fill>
            </x14:dxf>
          </x14:cfRule>
          <xm:sqref>E88</xm:sqref>
        </x14:conditionalFormatting>
        <x14:conditionalFormatting xmlns:xm="http://schemas.microsoft.com/office/excel/2006/main">
          <x14:cfRule type="expression" priority="9" id="{72D677B9-02B2-4647-977B-ADD31F432895}">
            <xm:f>'Infos clés'!$K$108=FALSE</xm:f>
            <x14:dxf>
              <fill>
                <patternFill patternType="gray0625">
                  <fgColor auto="1"/>
                  <bgColor theme="0" tint="-0.24994659260841701"/>
                </patternFill>
              </fill>
            </x14:dxf>
          </x14:cfRule>
          <xm:sqref>E90:E93</xm:sqref>
        </x14:conditionalFormatting>
        <x14:conditionalFormatting xmlns:xm="http://schemas.microsoft.com/office/excel/2006/main">
          <x14:cfRule type="expression" priority="8" id="{095017A3-86FF-489F-B453-3E50D4CEA073}">
            <xm:f>AND($C$4=Formules!$B$136,OR($F$4="Non",$F$4="N/A"))</xm:f>
            <x14:dxf>
              <fill>
                <patternFill patternType="gray0625">
                  <bgColor theme="0" tint="-0.24994659260841701"/>
                </patternFill>
              </fill>
            </x14:dxf>
          </x14:cfRule>
          <xm:sqref>E90:E93</xm:sqref>
        </x14:conditionalFormatting>
        <x14:conditionalFormatting xmlns:xm="http://schemas.microsoft.com/office/excel/2006/main">
          <x14:cfRule type="expression" priority="7" id="{757DDEE3-CE38-45D7-B3AC-63C9468A0423}">
            <xm:f>'Infos clés'!$K$108=FALSE</xm:f>
            <x14:dxf>
              <fill>
                <patternFill patternType="gray0625">
                  <fgColor auto="1"/>
                  <bgColor theme="0" tint="-0.24994659260841701"/>
                </patternFill>
              </fill>
            </x14:dxf>
          </x14:cfRule>
          <xm:sqref>E95</xm:sqref>
        </x14:conditionalFormatting>
        <x14:conditionalFormatting xmlns:xm="http://schemas.microsoft.com/office/excel/2006/main">
          <x14:cfRule type="expression" priority="6" id="{902F3820-C50C-4623-B662-4CC8A373613D}">
            <xm:f>AND($C$4=Formules!$B$136,OR($F$4="Non",$F$4="N/A"))</xm:f>
            <x14:dxf>
              <fill>
                <patternFill patternType="gray0625">
                  <bgColor theme="0" tint="-0.24994659260841701"/>
                </patternFill>
              </fill>
            </x14:dxf>
          </x14:cfRule>
          <xm:sqref>E95</xm:sqref>
        </x14:conditionalFormatting>
        <x14:conditionalFormatting xmlns:xm="http://schemas.microsoft.com/office/excel/2006/main">
          <x14:cfRule type="expression" priority="5" id="{27956203-EB0F-4E95-A1C6-6790965B3DE0}">
            <xm:f>'Infos clés'!$K$108=FALSE</xm:f>
            <x14:dxf>
              <fill>
                <patternFill patternType="gray0625">
                  <fgColor auto="1"/>
                  <bgColor theme="0" tint="-0.24994659260841701"/>
                </patternFill>
              </fill>
            </x14:dxf>
          </x14:cfRule>
          <xm:sqref>E96:E98</xm:sqref>
        </x14:conditionalFormatting>
        <x14:conditionalFormatting xmlns:xm="http://schemas.microsoft.com/office/excel/2006/main">
          <x14:cfRule type="expression" priority="4" id="{4FECE02D-3578-4084-9629-4986E5FBE127}">
            <xm:f>AND($C$4=Formules!$B$136,OR($F$4="Non",$F$4="N/A"))</xm:f>
            <x14:dxf>
              <fill>
                <patternFill patternType="gray0625">
                  <bgColor theme="0" tint="-0.24994659260841701"/>
                </patternFill>
              </fill>
            </x14:dxf>
          </x14:cfRule>
          <xm:sqref>E96:E98</xm:sqref>
        </x14:conditionalFormatting>
        <x14:conditionalFormatting xmlns:xm="http://schemas.microsoft.com/office/excel/2006/main">
          <x14:cfRule type="expression" priority="3" id="{80F85993-85AD-41FC-AD15-3B596726B0B5}">
            <xm:f>'Infos clés'!$K$108=FALSE</xm:f>
            <x14:dxf>
              <fill>
                <patternFill patternType="gray0625">
                  <fgColor auto="1"/>
                  <bgColor theme="0" tint="-0.24994659260841701"/>
                </patternFill>
              </fill>
            </x14:dxf>
          </x14:cfRule>
          <xm:sqref>E99</xm:sqref>
        </x14:conditionalFormatting>
        <x14:conditionalFormatting xmlns:xm="http://schemas.microsoft.com/office/excel/2006/main">
          <x14:cfRule type="expression" priority="2" id="{FB99C461-FF20-46B3-A220-1E27AE0D58C7}">
            <xm:f>AND($C$4=Formules!$B$136,OR($F$4="Non",$F$4="N/A"))</xm:f>
            <x14:dxf>
              <fill>
                <patternFill patternType="gray0625">
                  <bgColor theme="0" tint="-0.24994659260841701"/>
                </patternFill>
              </fill>
            </x14:dxf>
          </x14:cfRule>
          <xm:sqref>E99</xm:sqref>
        </x14:conditionalFormatting>
        <x14:conditionalFormatting xmlns:xm="http://schemas.microsoft.com/office/excel/2006/main">
          <x14:cfRule type="expression" priority="1" id="{9F9435DD-4251-40B1-8F30-6D3092D97C97}">
            <xm:f>'Infos clés'!$K$108=FALSE</xm:f>
            <x14:dxf>
              <fill>
                <patternFill patternType="gray0625">
                  <fgColor auto="1"/>
                  <bgColor theme="0" tint="-0.24994659260841701"/>
                </patternFill>
              </fill>
            </x14:dxf>
          </x14:cfRule>
          <xm:sqref>E4:E5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Formules!$A$102:$A$103</xm:f>
          </x14:formula1>
          <xm:sqref>F4</xm:sqref>
        </x14:dataValidation>
        <x14:dataValidation type="list" allowBlank="1" showInputMessage="1" showErrorMessage="1">
          <x14:formula1>
            <xm:f>Formules!$A$102:$A$104</xm:f>
          </x14:formula1>
          <xm:sqref>F6:F11 F13 F15:F19 F21:F23 F25:F27 F29:F33 F35:F37 F39 F41:F42 F44:F46 F48 F50:F55 F57:F65 F67:F72 F74:F75 F77:F80 F82:F93 F95:F99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30"/>
  <sheetViews>
    <sheetView zoomScaleNormal="100" workbookViewId="0">
      <selection activeCell="A3" sqref="A3:H3"/>
    </sheetView>
  </sheetViews>
  <sheetFormatPr defaultColWidth="9.140625" defaultRowHeight="15" x14ac:dyDescent="0.2"/>
  <cols>
    <col min="1" max="5" width="9.140625" style="63"/>
    <col min="6" max="6" width="61.42578125" style="63" customWidth="1"/>
    <col min="7" max="7" width="10.42578125" style="63" customWidth="1"/>
    <col min="8" max="8" width="10.42578125" style="63" bestFit="1" customWidth="1"/>
    <col min="9" max="16384" width="9.140625" style="63"/>
  </cols>
  <sheetData>
    <row r="1" spans="1:8" ht="12.75" customHeight="1" x14ac:dyDescent="0.2">
      <c r="A1" s="422" t="s">
        <v>581</v>
      </c>
      <c r="B1" s="423"/>
      <c r="C1" s="423"/>
      <c r="D1" s="423"/>
      <c r="E1" s="423"/>
      <c r="F1" s="423"/>
      <c r="G1" s="423"/>
      <c r="H1" s="423"/>
    </row>
    <row r="3" spans="1:8" s="276" customFormat="1" ht="37.5" customHeight="1" x14ac:dyDescent="0.2">
      <c r="A3" s="433" t="s">
        <v>1272</v>
      </c>
      <c r="B3" s="434"/>
      <c r="C3" s="434"/>
      <c r="D3" s="434"/>
      <c r="E3" s="434"/>
      <c r="F3" s="434"/>
      <c r="G3" s="434"/>
      <c r="H3" s="435"/>
    </row>
    <row r="5" spans="1:8" x14ac:dyDescent="0.2">
      <c r="A5" s="337" t="s">
        <v>17</v>
      </c>
      <c r="B5" s="337"/>
      <c r="C5" s="337"/>
      <c r="D5" s="337"/>
      <c r="E5" s="337"/>
      <c r="F5" s="304"/>
      <c r="G5" s="305"/>
      <c r="H5" s="306"/>
    </row>
    <row r="6" spans="1:8" x14ac:dyDescent="0.2">
      <c r="A6" s="337" t="s">
        <v>19</v>
      </c>
      <c r="B6" s="337"/>
      <c r="C6" s="337"/>
      <c r="D6" s="337"/>
      <c r="E6" s="337"/>
      <c r="F6" s="304"/>
      <c r="G6" s="305"/>
      <c r="H6" s="306"/>
    </row>
    <row r="7" spans="1:8" x14ac:dyDescent="0.2">
      <c r="A7" s="337" t="s">
        <v>18</v>
      </c>
      <c r="B7" s="337"/>
      <c r="C7" s="337"/>
      <c r="D7" s="337"/>
      <c r="E7" s="337"/>
      <c r="F7" s="304"/>
      <c r="G7" s="305"/>
      <c r="H7" s="306"/>
    </row>
    <row r="8" spans="1:8" x14ac:dyDescent="0.2">
      <c r="A8" s="339" t="s">
        <v>31</v>
      </c>
      <c r="B8" s="340"/>
      <c r="C8" s="340"/>
      <c r="D8" s="340"/>
      <c r="E8" s="341"/>
      <c r="F8" s="304"/>
      <c r="G8" s="305"/>
      <c r="H8" s="306"/>
    </row>
    <row r="9" spans="1:8" x14ac:dyDescent="0.2">
      <c r="A9" s="339" t="s">
        <v>28</v>
      </c>
      <c r="B9" s="340"/>
      <c r="C9" s="340"/>
      <c r="D9" s="340"/>
      <c r="E9" s="341"/>
      <c r="F9" s="304"/>
      <c r="G9" s="305"/>
      <c r="H9" s="306"/>
    </row>
    <row r="10" spans="1:8" x14ac:dyDescent="0.2">
      <c r="A10" s="339" t="s">
        <v>1343</v>
      </c>
      <c r="B10" s="340"/>
      <c r="C10" s="340"/>
      <c r="D10" s="340"/>
      <c r="E10" s="341"/>
      <c r="F10" s="334"/>
      <c r="G10" s="335"/>
      <c r="H10" s="336"/>
    </row>
    <row r="11" spans="1:8" x14ac:dyDescent="0.2">
      <c r="A11" s="339" t="s">
        <v>1</v>
      </c>
      <c r="B11" s="340"/>
      <c r="C11" s="340"/>
      <c r="D11" s="340"/>
      <c r="E11" s="341"/>
      <c r="F11" s="334"/>
      <c r="G11" s="335"/>
      <c r="H11" s="336"/>
    </row>
    <row r="12" spans="1:8" x14ac:dyDescent="0.2">
      <c r="A12" s="272"/>
      <c r="B12" s="272"/>
      <c r="C12" s="272"/>
      <c r="D12" s="272"/>
      <c r="E12" s="272"/>
      <c r="F12" s="111"/>
      <c r="G12" s="111"/>
      <c r="H12" s="111"/>
    </row>
    <row r="14" spans="1:8" x14ac:dyDescent="0.2">
      <c r="A14" s="430" t="s">
        <v>12</v>
      </c>
      <c r="B14" s="431"/>
      <c r="C14" s="431"/>
      <c r="D14" s="431"/>
      <c r="E14" s="431"/>
      <c r="F14" s="432"/>
      <c r="G14" s="275" t="s">
        <v>2</v>
      </c>
      <c r="H14" s="275" t="s">
        <v>2</v>
      </c>
    </row>
    <row r="15" spans="1:8" x14ac:dyDescent="0.2">
      <c r="A15" s="427"/>
      <c r="B15" s="428"/>
      <c r="C15" s="428"/>
      <c r="D15" s="428"/>
      <c r="E15" s="428"/>
      <c r="F15" s="429"/>
      <c r="G15" s="297" t="s">
        <v>295</v>
      </c>
      <c r="H15" s="297" t="s">
        <v>296</v>
      </c>
    </row>
    <row r="16" spans="1:8" s="276" customFormat="1" x14ac:dyDescent="0.2">
      <c r="A16" s="424" t="s">
        <v>3</v>
      </c>
      <c r="B16" s="425"/>
      <c r="C16" s="425"/>
      <c r="D16" s="425"/>
      <c r="E16" s="425"/>
      <c r="F16" s="426"/>
      <c r="G16" s="295"/>
      <c r="H16" s="295"/>
    </row>
    <row r="17" spans="1:8" s="276" customFormat="1" x14ac:dyDescent="0.2">
      <c r="A17" s="424" t="s">
        <v>4</v>
      </c>
      <c r="B17" s="425"/>
      <c r="C17" s="425"/>
      <c r="D17" s="425"/>
      <c r="E17" s="425"/>
      <c r="F17" s="426"/>
      <c r="G17" s="295"/>
      <c r="H17" s="295"/>
    </row>
    <row r="18" spans="1:8" s="276" customFormat="1" x14ac:dyDescent="0.2">
      <c r="A18" s="424" t="s">
        <v>5</v>
      </c>
      <c r="B18" s="425"/>
      <c r="C18" s="425"/>
      <c r="D18" s="425"/>
      <c r="E18" s="425"/>
      <c r="F18" s="426"/>
      <c r="G18" s="295"/>
      <c r="H18" s="295"/>
    </row>
    <row r="19" spans="1:8" s="276" customFormat="1" x14ac:dyDescent="0.2">
      <c r="A19" s="424" t="s">
        <v>626</v>
      </c>
      <c r="B19" s="425"/>
      <c r="C19" s="425"/>
      <c r="D19" s="425"/>
      <c r="E19" s="425"/>
      <c r="F19" s="426"/>
      <c r="G19" s="295"/>
      <c r="H19" s="295"/>
    </row>
    <row r="20" spans="1:8" s="276" customFormat="1" x14ac:dyDescent="0.2">
      <c r="A20" s="424" t="s">
        <v>6</v>
      </c>
      <c r="B20" s="425"/>
      <c r="C20" s="425"/>
      <c r="D20" s="425"/>
      <c r="E20" s="425"/>
      <c r="F20" s="426"/>
      <c r="G20" s="295"/>
      <c r="H20" s="295"/>
    </row>
    <row r="21" spans="1:8" s="276" customFormat="1" x14ac:dyDescent="0.2">
      <c r="A21" s="424" t="s">
        <v>7</v>
      </c>
      <c r="B21" s="425"/>
      <c r="C21" s="425"/>
      <c r="D21" s="425"/>
      <c r="E21" s="425"/>
      <c r="F21" s="426"/>
      <c r="G21" s="295"/>
      <c r="H21" s="295"/>
    </row>
    <row r="22" spans="1:8" s="276" customFormat="1" x14ac:dyDescent="0.2">
      <c r="A22" s="424" t="s">
        <v>8</v>
      </c>
      <c r="B22" s="425"/>
      <c r="C22" s="425"/>
      <c r="D22" s="425"/>
      <c r="E22" s="425"/>
      <c r="F22" s="426"/>
      <c r="G22" s="295"/>
      <c r="H22" s="295"/>
    </row>
    <row r="23" spans="1:8" s="276" customFormat="1" x14ac:dyDescent="0.2">
      <c r="A23" s="424" t="s">
        <v>9</v>
      </c>
      <c r="B23" s="425"/>
      <c r="C23" s="425"/>
      <c r="D23" s="425"/>
      <c r="E23" s="425"/>
      <c r="F23" s="426"/>
      <c r="G23" s="295"/>
      <c r="H23" s="295"/>
    </row>
    <row r="24" spans="1:8" s="276" customFormat="1" x14ac:dyDescent="0.2">
      <c r="A24" s="424" t="s">
        <v>32</v>
      </c>
      <c r="B24" s="425"/>
      <c r="C24" s="425"/>
      <c r="D24" s="425"/>
      <c r="E24" s="425"/>
      <c r="F24" s="426"/>
      <c r="G24" s="295"/>
      <c r="H24" s="295"/>
    </row>
    <row r="25" spans="1:8" s="276" customFormat="1" x14ac:dyDescent="0.2">
      <c r="A25" s="427" t="s">
        <v>10</v>
      </c>
      <c r="B25" s="428"/>
      <c r="C25" s="428"/>
      <c r="D25" s="428"/>
      <c r="E25" s="428"/>
      <c r="F25" s="429"/>
      <c r="G25" s="295"/>
      <c r="H25" s="295"/>
    </row>
    <row r="26" spans="1:8" s="276" customFormat="1" x14ac:dyDescent="0.2"/>
    <row r="27" spans="1:8" s="296" customFormat="1" x14ac:dyDescent="0.2"/>
    <row r="28" spans="1:8" s="276" customFormat="1" x14ac:dyDescent="0.2"/>
    <row r="29" spans="1:8" s="276" customFormat="1" x14ac:dyDescent="0.2"/>
    <row r="30" spans="1:8" s="276" customFormat="1" x14ac:dyDescent="0.2"/>
  </sheetData>
  <customSheetViews>
    <customSheetView guid="{6E3CD149-83E9-452E-838F-F088B52145DB}" hiddenColumns="1" topLeftCell="A16">
      <selection activeCell="A12" sqref="A12"/>
      <pageMargins left="0.74803149606299213" right="0.74803149606299213" top="0.78740157480314965" bottom="0.59055118110236227" header="0.51181102362204722" footer="0.51181102362204722"/>
      <pageSetup paperSize="9" scale="90" orientation="landscape" r:id="rId1"/>
      <headerFooter alignWithMargins="0">
        <oddHeader>&amp;L&amp;"Arial,Vet"&amp;12GUIDE POUR LE CONTROLE DE QUALITE 2010 (Contrôle du dossier)</oddHeader>
        <oddFooter>&amp;L&amp;8Traduction FB/3 novembre 2010&amp;R&amp;P/&amp;N</oddFooter>
      </headerFooter>
    </customSheetView>
  </customSheetViews>
  <mergeCells count="28">
    <mergeCell ref="A1:H1"/>
    <mergeCell ref="A3:H3"/>
    <mergeCell ref="A5:E5"/>
    <mergeCell ref="A6:E6"/>
    <mergeCell ref="F5:H5"/>
    <mergeCell ref="F6:H6"/>
    <mergeCell ref="A15:F15"/>
    <mergeCell ref="A7:E7"/>
    <mergeCell ref="A8:E8"/>
    <mergeCell ref="A9:E9"/>
    <mergeCell ref="A11:E11"/>
    <mergeCell ref="A14:F14"/>
    <mergeCell ref="F11:H11"/>
    <mergeCell ref="F7:H7"/>
    <mergeCell ref="F8:H8"/>
    <mergeCell ref="F9:H9"/>
    <mergeCell ref="A10:E10"/>
    <mergeCell ref="F10:H10"/>
    <mergeCell ref="A16:F16"/>
    <mergeCell ref="A19:F19"/>
    <mergeCell ref="A25:F25"/>
    <mergeCell ref="A20:F20"/>
    <mergeCell ref="A21:F21"/>
    <mergeCell ref="A18:F18"/>
    <mergeCell ref="A17:F17"/>
    <mergeCell ref="A22:F22"/>
    <mergeCell ref="A23:F23"/>
    <mergeCell ref="A24:F24"/>
  </mergeCells>
  <phoneticPr fontId="3" type="noConversion"/>
  <dataValidations count="1">
    <dataValidation type="list" allowBlank="1" showInputMessage="1" showErrorMessage="1" sqref="F8">
      <formula1>type</formula1>
    </dataValidation>
  </dataValidations>
  <pageMargins left="0.23622047244094491" right="0.23622047244094491" top="0.74803149606299213" bottom="0.74803149606299213" header="0.31496062992125984" footer="0.31496062992125984"/>
  <pageSetup paperSize="8" fitToHeight="0" orientation="landscape" r:id="rId2"/>
  <headerFooter alignWithMargins="0">
    <oddHeader>&amp;L&amp;12LIVRE 2 - CONTROLE DES MISSIONS NON PIE 2019&amp;RCTR-CSR</oddHeader>
    <oddFooter>&amp;C&amp;A&amp;R&amp;P/&amp;N</oddFooter>
  </headerFooter>
  <rowBreaks count="1" manualBreakCount="1">
    <brk id="5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Formules!$A$89:$A$98</xm:f>
          </x14:formula1>
          <xm:sqref>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outlinePr summaryBelow="0"/>
    <pageSetUpPr fitToPage="1"/>
  </sheetPr>
  <dimension ref="A1:K376"/>
  <sheetViews>
    <sheetView zoomScale="90" zoomScaleNormal="90" zoomScalePageLayoutView="90" workbookViewId="0">
      <pane ySplit="2" topLeftCell="A3" activePane="bottomLeft" state="frozen"/>
      <selection activeCell="E3" sqref="E3:K3"/>
      <selection pane="bottomLeft" activeCell="B4" sqref="B4"/>
    </sheetView>
  </sheetViews>
  <sheetFormatPr defaultColWidth="9.140625" defaultRowHeight="15" outlineLevelRow="1" x14ac:dyDescent="0.2"/>
  <cols>
    <col min="1" max="1" width="4" style="63" customWidth="1"/>
    <col min="2" max="2" width="55.7109375" style="38" customWidth="1"/>
    <col min="3" max="3" width="19.7109375" style="38" customWidth="1"/>
    <col min="4" max="4" width="6.7109375" style="63" customWidth="1"/>
    <col min="5" max="5" width="45.7109375" style="38" customWidth="1"/>
    <col min="6" max="6" width="19.7109375" style="38" customWidth="1"/>
    <col min="7" max="7" width="45.7109375" style="38" customWidth="1"/>
    <col min="8" max="8" width="19.7109375" style="38" customWidth="1"/>
    <col min="9" max="9" width="45.7109375" style="38" customWidth="1"/>
    <col min="10" max="10" width="2.85546875" style="46" customWidth="1"/>
    <col min="11" max="11" width="45.7109375" style="38" customWidth="1"/>
    <col min="12" max="16384" width="9.140625" style="63"/>
  </cols>
  <sheetData>
    <row r="1" spans="1:11" x14ac:dyDescent="0.2">
      <c r="A1" s="422" t="s">
        <v>925</v>
      </c>
      <c r="B1" s="423"/>
      <c r="C1" s="423"/>
      <c r="D1" s="423"/>
      <c r="E1" s="423"/>
      <c r="F1" s="423"/>
      <c r="G1" s="423"/>
      <c r="H1" s="423"/>
      <c r="I1" s="423"/>
      <c r="J1" s="220"/>
      <c r="K1" s="258"/>
    </row>
    <row r="2" spans="1:11" s="72" customFormat="1" ht="75" x14ac:dyDescent="0.2">
      <c r="A2" s="225" t="s">
        <v>363</v>
      </c>
      <c r="B2" s="225" t="s">
        <v>13</v>
      </c>
      <c r="C2" s="223" t="s">
        <v>294</v>
      </c>
      <c r="D2" s="233" t="s">
        <v>91</v>
      </c>
      <c r="E2" s="233" t="s">
        <v>1273</v>
      </c>
      <c r="F2" s="233" t="s">
        <v>953</v>
      </c>
      <c r="G2" s="226" t="s">
        <v>27</v>
      </c>
      <c r="H2" s="226" t="s">
        <v>952</v>
      </c>
      <c r="I2" s="228" t="s">
        <v>211</v>
      </c>
      <c r="J2" s="234"/>
      <c r="K2" s="178" t="s">
        <v>580</v>
      </c>
    </row>
    <row r="3" spans="1:11" x14ac:dyDescent="0.2">
      <c r="A3" s="229" t="s">
        <v>297</v>
      </c>
      <c r="B3" s="230"/>
      <c r="C3" s="231"/>
      <c r="D3" s="232"/>
      <c r="E3" s="232"/>
      <c r="F3" s="232"/>
      <c r="G3" s="232"/>
      <c r="H3" s="232"/>
      <c r="I3" s="232"/>
      <c r="J3" s="221"/>
      <c r="K3" s="259"/>
    </row>
    <row r="4" spans="1:11" ht="60" outlineLevel="1" x14ac:dyDescent="0.2">
      <c r="A4" s="63">
        <v>1</v>
      </c>
      <c r="B4" s="51" t="s">
        <v>1134</v>
      </c>
      <c r="C4" s="43" t="s">
        <v>625</v>
      </c>
      <c r="D4" s="222"/>
      <c r="E4" s="253"/>
      <c r="F4" s="253"/>
      <c r="G4" s="253"/>
      <c r="H4" s="253"/>
      <c r="I4" s="253"/>
      <c r="J4" s="221"/>
      <c r="K4" s="41"/>
    </row>
    <row r="5" spans="1:11" ht="60" outlineLevel="1" x14ac:dyDescent="0.2">
      <c r="A5" s="63">
        <f>A4+1</f>
        <v>2</v>
      </c>
      <c r="B5" s="51" t="s">
        <v>1135</v>
      </c>
      <c r="C5" s="42" t="s">
        <v>611</v>
      </c>
      <c r="D5" s="222"/>
      <c r="E5" s="253"/>
      <c r="F5" s="253"/>
      <c r="G5" s="253"/>
      <c r="H5" s="253"/>
      <c r="I5" s="253"/>
      <c r="J5" s="221"/>
      <c r="K5" s="41"/>
    </row>
    <row r="6" spans="1:11" ht="45" outlineLevel="1" x14ac:dyDescent="0.2">
      <c r="A6" s="63">
        <f t="shared" ref="A6:A22" si="0">A5+1</f>
        <v>3</v>
      </c>
      <c r="B6" s="51" t="s">
        <v>1128</v>
      </c>
      <c r="C6" s="42" t="s">
        <v>1127</v>
      </c>
      <c r="D6" s="222"/>
      <c r="E6" s="253"/>
      <c r="F6" s="253"/>
      <c r="G6" s="253"/>
      <c r="H6" s="253"/>
      <c r="I6" s="253"/>
      <c r="J6" s="221"/>
      <c r="K6" s="41"/>
    </row>
    <row r="7" spans="1:11" ht="105" outlineLevel="1" x14ac:dyDescent="0.2">
      <c r="A7" s="63">
        <f t="shared" si="0"/>
        <v>4</v>
      </c>
      <c r="B7" s="51" t="s">
        <v>1251</v>
      </c>
      <c r="C7" s="42" t="s">
        <v>1338</v>
      </c>
      <c r="D7" s="222"/>
      <c r="E7" s="253"/>
      <c r="F7" s="253"/>
      <c r="G7" s="253"/>
      <c r="H7" s="253"/>
      <c r="I7" s="253"/>
      <c r="J7" s="221"/>
      <c r="K7" s="41"/>
    </row>
    <row r="8" spans="1:11" ht="30" outlineLevel="1" x14ac:dyDescent="0.2">
      <c r="A8" s="63">
        <f t="shared" si="0"/>
        <v>5</v>
      </c>
      <c r="B8" s="51" t="s">
        <v>1136</v>
      </c>
      <c r="C8" s="42"/>
      <c r="D8" s="222"/>
      <c r="E8" s="253"/>
      <c r="F8" s="253"/>
      <c r="G8" s="253"/>
      <c r="H8" s="253"/>
      <c r="I8" s="253"/>
      <c r="J8" s="221"/>
      <c r="K8" s="41"/>
    </row>
    <row r="9" spans="1:11" ht="60" outlineLevel="1" x14ac:dyDescent="0.2">
      <c r="A9" s="63">
        <f t="shared" si="0"/>
        <v>6</v>
      </c>
      <c r="B9" s="51" t="s">
        <v>1137</v>
      </c>
      <c r="C9" s="42" t="s">
        <v>582</v>
      </c>
      <c r="D9" s="222"/>
      <c r="E9" s="253"/>
      <c r="F9" s="253"/>
      <c r="G9" s="253"/>
      <c r="H9" s="253"/>
      <c r="I9" s="253"/>
      <c r="J9" s="221"/>
      <c r="K9" s="41"/>
    </row>
    <row r="10" spans="1:11" ht="60" outlineLevel="1" x14ac:dyDescent="0.2">
      <c r="A10" s="63">
        <f t="shared" si="0"/>
        <v>7</v>
      </c>
      <c r="B10" s="51" t="s">
        <v>1138</v>
      </c>
      <c r="C10" s="42" t="s">
        <v>602</v>
      </c>
      <c r="D10" s="222"/>
      <c r="E10" s="253"/>
      <c r="F10" s="253"/>
      <c r="G10" s="253"/>
      <c r="H10" s="253"/>
      <c r="I10" s="253"/>
      <c r="J10" s="221"/>
      <c r="K10" s="41"/>
    </row>
    <row r="11" spans="1:11" ht="60" outlineLevel="1" x14ac:dyDescent="0.2">
      <c r="A11" s="63">
        <f t="shared" si="0"/>
        <v>8</v>
      </c>
      <c r="B11" s="51" t="s">
        <v>1139</v>
      </c>
      <c r="C11" s="42" t="s">
        <v>583</v>
      </c>
      <c r="D11" s="222"/>
      <c r="E11" s="253"/>
      <c r="F11" s="253"/>
      <c r="G11" s="253"/>
      <c r="H11" s="253"/>
      <c r="I11" s="253"/>
      <c r="J11" s="221"/>
      <c r="K11" s="41"/>
    </row>
    <row r="12" spans="1:11" ht="90" outlineLevel="1" x14ac:dyDescent="0.2">
      <c r="A12" s="63">
        <f t="shared" si="0"/>
        <v>9</v>
      </c>
      <c r="B12" s="42" t="s">
        <v>1140</v>
      </c>
      <c r="C12" s="42" t="s">
        <v>583</v>
      </c>
      <c r="D12" s="222"/>
      <c r="E12" s="253"/>
      <c r="F12" s="253"/>
      <c r="G12" s="253"/>
      <c r="H12" s="253"/>
      <c r="I12" s="253"/>
      <c r="J12" s="221"/>
      <c r="K12" s="41"/>
    </row>
    <row r="13" spans="1:11" ht="165" outlineLevel="1" collapsed="1" x14ac:dyDescent="0.2">
      <c r="A13" s="63">
        <f t="shared" si="0"/>
        <v>10</v>
      </c>
      <c r="B13" s="42" t="s">
        <v>1141</v>
      </c>
      <c r="C13" s="42" t="s">
        <v>584</v>
      </c>
      <c r="D13" s="222"/>
      <c r="E13" s="253"/>
      <c r="F13" s="253"/>
      <c r="G13" s="253"/>
      <c r="H13" s="253"/>
      <c r="I13" s="253"/>
      <c r="J13" s="221"/>
      <c r="K13" s="41"/>
    </row>
    <row r="14" spans="1:11" ht="60" outlineLevel="1" x14ac:dyDescent="0.2">
      <c r="A14" s="63">
        <f>A13+1</f>
        <v>11</v>
      </c>
      <c r="B14" s="42" t="s">
        <v>1129</v>
      </c>
      <c r="C14" s="43" t="s">
        <v>585</v>
      </c>
      <c r="D14" s="222"/>
      <c r="E14" s="253"/>
      <c r="F14" s="253"/>
      <c r="G14" s="253"/>
      <c r="H14" s="253"/>
      <c r="I14" s="253"/>
      <c r="J14" s="221"/>
      <c r="K14" s="41"/>
    </row>
    <row r="15" spans="1:11" ht="45" outlineLevel="1" collapsed="1" x14ac:dyDescent="0.2">
      <c r="A15" s="63">
        <f>A14+1</f>
        <v>12</v>
      </c>
      <c r="B15" s="42" t="s">
        <v>1142</v>
      </c>
      <c r="C15" s="43" t="s">
        <v>586</v>
      </c>
      <c r="D15" s="222"/>
      <c r="E15" s="253"/>
      <c r="F15" s="253"/>
      <c r="G15" s="253"/>
      <c r="H15" s="253"/>
      <c r="I15" s="253"/>
      <c r="J15" s="221"/>
      <c r="K15" s="41"/>
    </row>
    <row r="16" spans="1:11" ht="75" outlineLevel="1" x14ac:dyDescent="0.2">
      <c r="A16" s="63">
        <f t="shared" si="0"/>
        <v>13</v>
      </c>
      <c r="B16" s="42" t="s">
        <v>1143</v>
      </c>
      <c r="C16" s="42" t="s">
        <v>587</v>
      </c>
      <c r="D16" s="222"/>
      <c r="E16" s="253"/>
      <c r="F16" s="253"/>
      <c r="G16" s="253"/>
      <c r="H16" s="253"/>
      <c r="I16" s="253"/>
      <c r="J16" s="221"/>
      <c r="K16" s="41"/>
    </row>
    <row r="17" spans="1:11" ht="90" outlineLevel="1" x14ac:dyDescent="0.2">
      <c r="A17" s="63">
        <f t="shared" si="0"/>
        <v>14</v>
      </c>
      <c r="B17" s="42" t="s">
        <v>1144</v>
      </c>
      <c r="C17" s="42" t="s">
        <v>588</v>
      </c>
      <c r="D17" s="222"/>
      <c r="E17" s="253"/>
      <c r="F17" s="253"/>
      <c r="G17" s="253"/>
      <c r="H17" s="253"/>
      <c r="I17" s="253"/>
      <c r="J17" s="221"/>
      <c r="K17" s="41"/>
    </row>
    <row r="18" spans="1:11" ht="45" outlineLevel="1" x14ac:dyDescent="0.2">
      <c r="A18" s="63">
        <f t="shared" si="0"/>
        <v>15</v>
      </c>
      <c r="B18" s="42" t="s">
        <v>1145</v>
      </c>
      <c r="C18" s="42" t="s">
        <v>589</v>
      </c>
      <c r="D18" s="222"/>
      <c r="E18" s="253"/>
      <c r="F18" s="253"/>
      <c r="G18" s="253"/>
      <c r="H18" s="253"/>
      <c r="I18" s="253"/>
      <c r="J18" s="221"/>
      <c r="K18" s="41"/>
    </row>
    <row r="19" spans="1:11" ht="60" outlineLevel="1" x14ac:dyDescent="0.2">
      <c r="A19" s="63">
        <f t="shared" si="0"/>
        <v>16</v>
      </c>
      <c r="B19" s="42" t="s">
        <v>1146</v>
      </c>
      <c r="C19" s="42" t="s">
        <v>590</v>
      </c>
      <c r="D19" s="222"/>
      <c r="E19" s="253"/>
      <c r="F19" s="253"/>
      <c r="G19" s="253"/>
      <c r="H19" s="253"/>
      <c r="I19" s="253"/>
      <c r="J19" s="221"/>
      <c r="K19" s="41"/>
    </row>
    <row r="20" spans="1:11" ht="105" outlineLevel="1" x14ac:dyDescent="0.2">
      <c r="A20" s="63">
        <f t="shared" si="0"/>
        <v>17</v>
      </c>
      <c r="B20" s="42" t="s">
        <v>1147</v>
      </c>
      <c r="C20" s="42" t="s">
        <v>591</v>
      </c>
      <c r="D20" s="222"/>
      <c r="E20" s="253"/>
      <c r="F20" s="253"/>
      <c r="G20" s="253"/>
      <c r="H20" s="253"/>
      <c r="I20" s="253"/>
      <c r="J20" s="221"/>
      <c r="K20" s="41"/>
    </row>
    <row r="21" spans="1:11" ht="45" outlineLevel="1" x14ac:dyDescent="0.2">
      <c r="A21" s="63">
        <f t="shared" si="0"/>
        <v>18</v>
      </c>
      <c r="B21" s="42" t="s">
        <v>1148</v>
      </c>
      <c r="C21" s="42" t="s">
        <v>592</v>
      </c>
      <c r="D21" s="222"/>
      <c r="E21" s="253"/>
      <c r="F21" s="253"/>
      <c r="G21" s="253"/>
      <c r="H21" s="253"/>
      <c r="I21" s="253"/>
      <c r="J21" s="221"/>
      <c r="K21" s="41"/>
    </row>
    <row r="22" spans="1:11" ht="60" outlineLevel="1" x14ac:dyDescent="0.2">
      <c r="A22" s="63">
        <f t="shared" si="0"/>
        <v>19</v>
      </c>
      <c r="B22" s="42" t="s">
        <v>903</v>
      </c>
      <c r="C22" s="42" t="s">
        <v>593</v>
      </c>
      <c r="D22" s="222"/>
      <c r="E22" s="253"/>
      <c r="F22" s="253"/>
      <c r="G22" s="253"/>
      <c r="H22" s="253"/>
      <c r="I22" s="253"/>
      <c r="J22" s="221"/>
      <c r="K22" s="41"/>
    </row>
    <row r="23" spans="1:11" ht="75" outlineLevel="1" x14ac:dyDescent="0.2">
      <c r="A23" s="63">
        <f t="shared" ref="A23:A28" si="1">A22+1</f>
        <v>20</v>
      </c>
      <c r="B23" s="42" t="s">
        <v>904</v>
      </c>
      <c r="C23" s="42" t="s">
        <v>595</v>
      </c>
      <c r="D23" s="222"/>
      <c r="E23" s="253"/>
      <c r="F23" s="253"/>
      <c r="G23" s="253"/>
      <c r="H23" s="253"/>
      <c r="I23" s="253"/>
      <c r="J23" s="221"/>
      <c r="K23" s="41"/>
    </row>
    <row r="24" spans="1:11" ht="105" outlineLevel="1" x14ac:dyDescent="0.2">
      <c r="A24" s="63">
        <f t="shared" si="1"/>
        <v>21</v>
      </c>
      <c r="B24" s="42" t="s">
        <v>905</v>
      </c>
      <c r="C24" s="42" t="s">
        <v>596</v>
      </c>
      <c r="D24" s="222"/>
      <c r="E24" s="253"/>
      <c r="F24" s="253"/>
      <c r="G24" s="253"/>
      <c r="H24" s="253"/>
      <c r="I24" s="253"/>
      <c r="J24" s="221"/>
      <c r="K24" s="41"/>
    </row>
    <row r="25" spans="1:11" ht="105" outlineLevel="1" x14ac:dyDescent="0.2">
      <c r="A25" s="63">
        <f t="shared" si="1"/>
        <v>22</v>
      </c>
      <c r="B25" s="42" t="s">
        <v>597</v>
      </c>
      <c r="C25" s="42" t="s">
        <v>598</v>
      </c>
      <c r="D25" s="222"/>
      <c r="E25" s="253"/>
      <c r="F25" s="253"/>
      <c r="G25" s="253"/>
      <c r="H25" s="253"/>
      <c r="I25" s="253"/>
      <c r="J25" s="221"/>
      <c r="K25" s="41"/>
    </row>
    <row r="26" spans="1:11" ht="60" outlineLevel="1" x14ac:dyDescent="0.2">
      <c r="A26" s="63">
        <f t="shared" si="1"/>
        <v>23</v>
      </c>
      <c r="B26" s="42" t="s">
        <v>1246</v>
      </c>
      <c r="C26" s="42" t="s">
        <v>600</v>
      </c>
      <c r="D26" s="222"/>
      <c r="E26" s="253"/>
      <c r="F26" s="253"/>
      <c r="G26" s="253"/>
      <c r="H26" s="253"/>
      <c r="I26" s="253"/>
      <c r="J26" s="221"/>
      <c r="K26" s="41"/>
    </row>
    <row r="27" spans="1:11" ht="30" outlineLevel="1" x14ac:dyDescent="0.2">
      <c r="A27" s="63">
        <f t="shared" si="1"/>
        <v>24</v>
      </c>
      <c r="B27" s="42" t="s">
        <v>113</v>
      </c>
      <c r="C27" s="42" t="s">
        <v>594</v>
      </c>
      <c r="D27" s="222"/>
      <c r="E27" s="253"/>
      <c r="F27" s="253"/>
      <c r="G27" s="253"/>
      <c r="H27" s="253"/>
      <c r="I27" s="253"/>
      <c r="J27" s="221"/>
      <c r="K27" s="41"/>
    </row>
    <row r="28" spans="1:11" ht="30" outlineLevel="1" x14ac:dyDescent="0.2">
      <c r="A28" s="63">
        <f t="shared" si="1"/>
        <v>25</v>
      </c>
      <c r="B28" s="42" t="s">
        <v>921</v>
      </c>
      <c r="C28" s="42" t="s">
        <v>599</v>
      </c>
      <c r="D28" s="222"/>
      <c r="E28" s="253"/>
      <c r="F28" s="253"/>
      <c r="G28" s="253"/>
      <c r="H28" s="253"/>
      <c r="I28" s="253"/>
      <c r="J28" s="221"/>
      <c r="K28" s="41"/>
    </row>
    <row r="29" spans="1:11" x14ac:dyDescent="0.2">
      <c r="A29" s="150" t="s">
        <v>298</v>
      </c>
      <c r="B29" s="167"/>
      <c r="C29" s="168"/>
      <c r="D29" s="181"/>
      <c r="E29" s="181"/>
      <c r="F29" s="181"/>
      <c r="G29" s="181"/>
      <c r="H29" s="181"/>
      <c r="I29" s="181"/>
      <c r="J29" s="221"/>
      <c r="K29" s="260"/>
    </row>
    <row r="30" spans="1:11" ht="60" outlineLevel="1" x14ac:dyDescent="0.2">
      <c r="A30" s="63">
        <v>1</v>
      </c>
      <c r="B30" s="51" t="s">
        <v>1134</v>
      </c>
      <c r="C30" s="43" t="s">
        <v>625</v>
      </c>
      <c r="D30" s="222"/>
      <c r="E30" s="253"/>
      <c r="F30" s="253"/>
      <c r="G30" s="253"/>
      <c r="H30" s="253"/>
      <c r="I30" s="253"/>
      <c r="J30" s="221"/>
      <c r="K30" s="41"/>
    </row>
    <row r="31" spans="1:11" ht="60" outlineLevel="1" x14ac:dyDescent="0.2">
      <c r="A31" s="63">
        <f>A30+1</f>
        <v>2</v>
      </c>
      <c r="B31" s="51" t="s">
        <v>1135</v>
      </c>
      <c r="C31" s="42" t="s">
        <v>611</v>
      </c>
      <c r="D31" s="222"/>
      <c r="E31" s="253"/>
      <c r="F31" s="253"/>
      <c r="G31" s="253"/>
      <c r="H31" s="253"/>
      <c r="I31" s="253"/>
      <c r="J31" s="221"/>
      <c r="K31" s="41"/>
    </row>
    <row r="32" spans="1:11" ht="45" outlineLevel="1" x14ac:dyDescent="0.2">
      <c r="A32" s="63">
        <f t="shared" ref="A32:A46" si="2">A31+1</f>
        <v>3</v>
      </c>
      <c r="B32" s="51" t="s">
        <v>1128</v>
      </c>
      <c r="C32" s="42" t="s">
        <v>1127</v>
      </c>
      <c r="D32" s="222"/>
      <c r="E32" s="253"/>
      <c r="F32" s="253"/>
      <c r="G32" s="253"/>
      <c r="H32" s="253"/>
      <c r="I32" s="253"/>
      <c r="J32" s="221"/>
      <c r="K32" s="41"/>
    </row>
    <row r="33" spans="1:11" ht="105" outlineLevel="1" x14ac:dyDescent="0.2">
      <c r="A33" s="63">
        <f t="shared" si="2"/>
        <v>4</v>
      </c>
      <c r="B33" s="51" t="s">
        <v>1251</v>
      </c>
      <c r="C33" s="42" t="s">
        <v>1338</v>
      </c>
      <c r="D33" s="222"/>
      <c r="E33" s="253"/>
      <c r="F33" s="253"/>
      <c r="G33" s="253"/>
      <c r="H33" s="253"/>
      <c r="I33" s="253"/>
      <c r="J33" s="221"/>
      <c r="K33" s="41"/>
    </row>
    <row r="34" spans="1:11" ht="30" outlineLevel="1" x14ac:dyDescent="0.2">
      <c r="A34" s="63">
        <f t="shared" si="2"/>
        <v>5</v>
      </c>
      <c r="B34" s="51" t="s">
        <v>1136</v>
      </c>
      <c r="C34" s="42"/>
      <c r="D34" s="222"/>
      <c r="E34" s="253"/>
      <c r="F34" s="253"/>
      <c r="G34" s="253"/>
      <c r="H34" s="253"/>
      <c r="I34" s="253"/>
      <c r="J34" s="221"/>
      <c r="K34" s="41"/>
    </row>
    <row r="35" spans="1:11" ht="30" outlineLevel="1" x14ac:dyDescent="0.2">
      <c r="A35" s="63">
        <f t="shared" si="2"/>
        <v>6</v>
      </c>
      <c r="B35" s="51" t="s">
        <v>1149</v>
      </c>
      <c r="C35" s="42" t="s">
        <v>601</v>
      </c>
      <c r="D35" s="222"/>
      <c r="E35" s="253"/>
      <c r="F35" s="253"/>
      <c r="G35" s="253"/>
      <c r="H35" s="253"/>
      <c r="I35" s="253"/>
      <c r="J35" s="221"/>
      <c r="K35" s="41"/>
    </row>
    <row r="36" spans="1:11" ht="45" outlineLevel="1" x14ac:dyDescent="0.2">
      <c r="A36" s="63">
        <f t="shared" si="2"/>
        <v>7</v>
      </c>
      <c r="B36" s="51" t="s">
        <v>1150</v>
      </c>
      <c r="C36" s="42" t="s">
        <v>583</v>
      </c>
      <c r="D36" s="222"/>
      <c r="E36" s="253"/>
      <c r="F36" s="253"/>
      <c r="G36" s="253"/>
      <c r="H36" s="253"/>
      <c r="I36" s="253"/>
      <c r="J36" s="221"/>
      <c r="K36" s="41"/>
    </row>
    <row r="37" spans="1:11" ht="90" outlineLevel="1" x14ac:dyDescent="0.2">
      <c r="A37" s="63">
        <f t="shared" si="2"/>
        <v>8</v>
      </c>
      <c r="B37" s="42" t="s">
        <v>1140</v>
      </c>
      <c r="C37" s="42" t="s">
        <v>583</v>
      </c>
      <c r="D37" s="222"/>
      <c r="E37" s="253"/>
      <c r="F37" s="253"/>
      <c r="G37" s="253"/>
      <c r="H37" s="253"/>
      <c r="I37" s="253"/>
      <c r="J37" s="221"/>
      <c r="K37" s="41"/>
    </row>
    <row r="38" spans="1:11" ht="165" outlineLevel="1" collapsed="1" x14ac:dyDescent="0.2">
      <c r="A38" s="63">
        <f t="shared" si="2"/>
        <v>9</v>
      </c>
      <c r="B38" s="42" t="s">
        <v>1141</v>
      </c>
      <c r="C38" s="42" t="s">
        <v>584</v>
      </c>
      <c r="D38" s="222"/>
      <c r="E38" s="253"/>
      <c r="F38" s="253"/>
      <c r="G38" s="253"/>
      <c r="H38" s="253"/>
      <c r="I38" s="253"/>
      <c r="J38" s="221"/>
      <c r="K38" s="41"/>
    </row>
    <row r="39" spans="1:11" ht="60" outlineLevel="1" x14ac:dyDescent="0.2">
      <c r="A39" s="63">
        <f>A38+1</f>
        <v>10</v>
      </c>
      <c r="B39" s="42" t="s">
        <v>1130</v>
      </c>
      <c r="C39" s="43" t="s">
        <v>585</v>
      </c>
      <c r="D39" s="222"/>
      <c r="E39" s="253"/>
      <c r="F39" s="253"/>
      <c r="G39" s="253"/>
      <c r="H39" s="253"/>
      <c r="I39" s="253"/>
      <c r="J39" s="221"/>
      <c r="K39" s="41"/>
    </row>
    <row r="40" spans="1:11" ht="45" outlineLevel="1" collapsed="1" x14ac:dyDescent="0.2">
      <c r="A40" s="63">
        <f>A39+1</f>
        <v>11</v>
      </c>
      <c r="B40" s="42" t="s">
        <v>1151</v>
      </c>
      <c r="C40" s="43" t="s">
        <v>586</v>
      </c>
      <c r="D40" s="222"/>
      <c r="E40" s="253"/>
      <c r="F40" s="253"/>
      <c r="G40" s="253"/>
      <c r="H40" s="253"/>
      <c r="I40" s="253"/>
      <c r="J40" s="221"/>
      <c r="K40" s="41"/>
    </row>
    <row r="41" spans="1:11" ht="75" outlineLevel="1" x14ac:dyDescent="0.2">
      <c r="A41" s="63">
        <f t="shared" si="2"/>
        <v>12</v>
      </c>
      <c r="B41" s="42" t="s">
        <v>1152</v>
      </c>
      <c r="C41" s="42" t="s">
        <v>587</v>
      </c>
      <c r="D41" s="222"/>
      <c r="E41" s="253"/>
      <c r="F41" s="253"/>
      <c r="G41" s="253"/>
      <c r="H41" s="253"/>
      <c r="I41" s="253"/>
      <c r="J41" s="221"/>
      <c r="K41" s="41"/>
    </row>
    <row r="42" spans="1:11" ht="75" outlineLevel="1" x14ac:dyDescent="0.2">
      <c r="A42" s="63">
        <f t="shared" si="2"/>
        <v>13</v>
      </c>
      <c r="B42" s="42" t="s">
        <v>1153</v>
      </c>
      <c r="C42" s="42" t="s">
        <v>603</v>
      </c>
      <c r="D42" s="222"/>
      <c r="E42" s="253"/>
      <c r="F42" s="253"/>
      <c r="G42" s="253"/>
      <c r="H42" s="253"/>
      <c r="I42" s="253"/>
      <c r="J42" s="221"/>
      <c r="K42" s="41"/>
    </row>
    <row r="43" spans="1:11" ht="60" outlineLevel="1" x14ac:dyDescent="0.2">
      <c r="A43" s="63">
        <f t="shared" si="2"/>
        <v>14</v>
      </c>
      <c r="B43" s="42" t="s">
        <v>1154</v>
      </c>
      <c r="C43" s="42" t="s">
        <v>589</v>
      </c>
      <c r="D43" s="222"/>
      <c r="E43" s="253"/>
      <c r="F43" s="253"/>
      <c r="G43" s="253"/>
      <c r="H43" s="253"/>
      <c r="I43" s="253"/>
      <c r="J43" s="221"/>
      <c r="K43" s="41"/>
    </row>
    <row r="44" spans="1:11" ht="60" outlineLevel="1" x14ac:dyDescent="0.2">
      <c r="A44" s="63">
        <f t="shared" si="2"/>
        <v>15</v>
      </c>
      <c r="B44" s="42" t="s">
        <v>1155</v>
      </c>
      <c r="C44" s="42" t="s">
        <v>604</v>
      </c>
      <c r="D44" s="222"/>
      <c r="E44" s="253"/>
      <c r="F44" s="253"/>
      <c r="G44" s="253"/>
      <c r="H44" s="253"/>
      <c r="I44" s="253"/>
      <c r="J44" s="221"/>
      <c r="K44" s="41"/>
    </row>
    <row r="45" spans="1:11" ht="60" outlineLevel="1" x14ac:dyDescent="0.2">
      <c r="A45" s="63">
        <f t="shared" si="2"/>
        <v>16</v>
      </c>
      <c r="B45" s="42" t="s">
        <v>1156</v>
      </c>
      <c r="C45" s="42" t="s">
        <v>592</v>
      </c>
      <c r="D45" s="222"/>
      <c r="E45" s="253"/>
      <c r="F45" s="253"/>
      <c r="G45" s="253"/>
      <c r="H45" s="253"/>
      <c r="I45" s="253"/>
      <c r="J45" s="221"/>
      <c r="K45" s="41"/>
    </row>
    <row r="46" spans="1:11" ht="60" outlineLevel="1" x14ac:dyDescent="0.2">
      <c r="A46" s="63">
        <f t="shared" si="2"/>
        <v>17</v>
      </c>
      <c r="B46" s="42" t="s">
        <v>906</v>
      </c>
      <c r="C46" s="42" t="s">
        <v>593</v>
      </c>
      <c r="D46" s="222"/>
      <c r="E46" s="253"/>
      <c r="F46" s="253"/>
      <c r="G46" s="253"/>
      <c r="H46" s="253"/>
      <c r="I46" s="253"/>
      <c r="J46" s="221"/>
      <c r="K46" s="41"/>
    </row>
    <row r="47" spans="1:11" ht="45" outlineLevel="1" x14ac:dyDescent="0.2">
      <c r="A47" s="63">
        <f t="shared" ref="A47:A52" si="3">A46+1</f>
        <v>18</v>
      </c>
      <c r="B47" s="42" t="s">
        <v>605</v>
      </c>
      <c r="C47" s="42" t="s">
        <v>606</v>
      </c>
      <c r="D47" s="222"/>
      <c r="E47" s="253"/>
      <c r="F47" s="253"/>
      <c r="G47" s="253"/>
      <c r="H47" s="253"/>
      <c r="I47" s="253"/>
      <c r="J47" s="221"/>
      <c r="K47" s="41"/>
    </row>
    <row r="48" spans="1:11" ht="105" outlineLevel="1" x14ac:dyDescent="0.2">
      <c r="A48" s="63">
        <f t="shared" si="3"/>
        <v>19</v>
      </c>
      <c r="B48" s="42" t="s">
        <v>607</v>
      </c>
      <c r="C48" s="42" t="s">
        <v>608</v>
      </c>
      <c r="D48" s="222"/>
      <c r="E48" s="253"/>
      <c r="F48" s="253"/>
      <c r="G48" s="253"/>
      <c r="H48" s="253"/>
      <c r="I48" s="253"/>
      <c r="J48" s="221"/>
      <c r="K48" s="41"/>
    </row>
    <row r="49" spans="1:11" ht="105" outlineLevel="1" x14ac:dyDescent="0.2">
      <c r="A49" s="63">
        <f t="shared" si="3"/>
        <v>20</v>
      </c>
      <c r="B49" s="42" t="s">
        <v>609</v>
      </c>
      <c r="C49" s="42" t="s">
        <v>598</v>
      </c>
      <c r="D49" s="222"/>
      <c r="E49" s="253"/>
      <c r="F49" s="253"/>
      <c r="G49" s="253"/>
      <c r="H49" s="253"/>
      <c r="I49" s="253"/>
      <c r="J49" s="221"/>
      <c r="K49" s="41"/>
    </row>
    <row r="50" spans="1:11" ht="60" outlineLevel="1" x14ac:dyDescent="0.2">
      <c r="A50" s="63">
        <f t="shared" si="3"/>
        <v>21</v>
      </c>
      <c r="B50" s="42" t="s">
        <v>922</v>
      </c>
      <c r="C50" s="42" t="s">
        <v>600</v>
      </c>
      <c r="D50" s="222"/>
      <c r="E50" s="253"/>
      <c r="F50" s="253"/>
      <c r="G50" s="253"/>
      <c r="H50" s="253"/>
      <c r="I50" s="253"/>
      <c r="J50" s="221"/>
      <c r="K50" s="41"/>
    </row>
    <row r="51" spans="1:11" ht="30" outlineLevel="1" x14ac:dyDescent="0.2">
      <c r="A51" s="63">
        <f t="shared" si="3"/>
        <v>22</v>
      </c>
      <c r="B51" s="42" t="s">
        <v>113</v>
      </c>
      <c r="C51" s="42" t="s">
        <v>610</v>
      </c>
      <c r="D51" s="222"/>
      <c r="E51" s="253"/>
      <c r="F51" s="253"/>
      <c r="G51" s="253"/>
      <c r="H51" s="253"/>
      <c r="I51" s="253"/>
      <c r="J51" s="221"/>
      <c r="K51" s="41"/>
    </row>
    <row r="52" spans="1:11" ht="30" outlineLevel="1" x14ac:dyDescent="0.2">
      <c r="A52" s="63">
        <f t="shared" si="3"/>
        <v>23</v>
      </c>
      <c r="B52" s="42" t="s">
        <v>921</v>
      </c>
      <c r="C52" s="42" t="s">
        <v>599</v>
      </c>
      <c r="D52" s="222"/>
      <c r="E52" s="253"/>
      <c r="F52" s="253"/>
      <c r="G52" s="253"/>
      <c r="H52" s="253"/>
      <c r="I52" s="253"/>
      <c r="J52" s="221"/>
      <c r="K52" s="41"/>
    </row>
    <row r="53" spans="1:11" x14ac:dyDescent="0.2">
      <c r="A53" s="150" t="s">
        <v>299</v>
      </c>
      <c r="B53" s="167"/>
      <c r="C53" s="168"/>
      <c r="D53" s="181"/>
      <c r="E53" s="181"/>
      <c r="F53" s="181"/>
      <c r="G53" s="181"/>
      <c r="H53" s="181"/>
      <c r="I53" s="181"/>
      <c r="J53" s="221"/>
      <c r="K53" s="260"/>
    </row>
    <row r="54" spans="1:11" ht="60" outlineLevel="1" x14ac:dyDescent="0.2">
      <c r="A54" s="63">
        <v>1</v>
      </c>
      <c r="B54" s="51" t="s">
        <v>1134</v>
      </c>
      <c r="C54" s="43" t="s">
        <v>625</v>
      </c>
      <c r="D54" s="222"/>
      <c r="E54" s="253"/>
      <c r="F54" s="253"/>
      <c r="G54" s="253"/>
      <c r="H54" s="253"/>
      <c r="I54" s="253"/>
      <c r="J54" s="221"/>
      <c r="K54" s="41"/>
    </row>
    <row r="55" spans="1:11" ht="60" outlineLevel="1" x14ac:dyDescent="0.2">
      <c r="A55" s="63">
        <f>A54+1</f>
        <v>2</v>
      </c>
      <c r="B55" s="51" t="s">
        <v>1135</v>
      </c>
      <c r="C55" s="42" t="s">
        <v>611</v>
      </c>
      <c r="D55" s="222"/>
      <c r="E55" s="253"/>
      <c r="F55" s="253"/>
      <c r="G55" s="253"/>
      <c r="H55" s="253"/>
      <c r="I55" s="253"/>
      <c r="J55" s="221"/>
      <c r="K55" s="41"/>
    </row>
    <row r="56" spans="1:11" ht="45" outlineLevel="1" x14ac:dyDescent="0.2">
      <c r="A56" s="63">
        <v>3</v>
      </c>
      <c r="B56" s="51" t="s">
        <v>1128</v>
      </c>
      <c r="C56" s="42" t="s">
        <v>1127</v>
      </c>
      <c r="D56" s="222"/>
      <c r="E56" s="253"/>
      <c r="F56" s="253"/>
      <c r="G56" s="253"/>
      <c r="H56" s="253"/>
      <c r="I56" s="253"/>
      <c r="J56" s="221"/>
      <c r="K56" s="41"/>
    </row>
    <row r="57" spans="1:11" ht="105" outlineLevel="1" x14ac:dyDescent="0.2">
      <c r="A57" s="63">
        <v>4</v>
      </c>
      <c r="B57" s="51" t="s">
        <v>1251</v>
      </c>
      <c r="C57" s="42" t="s">
        <v>1338</v>
      </c>
      <c r="D57" s="222"/>
      <c r="E57" s="253"/>
      <c r="F57" s="253"/>
      <c r="G57" s="253"/>
      <c r="H57" s="253"/>
      <c r="I57" s="253"/>
      <c r="J57" s="221"/>
      <c r="K57" s="41"/>
    </row>
    <row r="58" spans="1:11" ht="30" outlineLevel="1" x14ac:dyDescent="0.2">
      <c r="A58" s="63">
        <v>5</v>
      </c>
      <c r="B58" s="42" t="s">
        <v>1157</v>
      </c>
      <c r="C58" s="42" t="s">
        <v>612</v>
      </c>
      <c r="D58" s="222"/>
      <c r="E58" s="253"/>
      <c r="F58" s="253"/>
      <c r="G58" s="253"/>
      <c r="H58" s="253"/>
      <c r="I58" s="253"/>
      <c r="J58" s="221"/>
      <c r="K58" s="41"/>
    </row>
    <row r="59" spans="1:11" ht="30" outlineLevel="1" x14ac:dyDescent="0.2">
      <c r="A59" s="63">
        <f>A58+1</f>
        <v>6</v>
      </c>
      <c r="B59" s="42" t="s">
        <v>614</v>
      </c>
      <c r="C59" s="42" t="s">
        <v>613</v>
      </c>
      <c r="D59" s="222"/>
      <c r="E59" s="253"/>
      <c r="F59" s="253"/>
      <c r="G59" s="253"/>
      <c r="H59" s="253"/>
      <c r="I59" s="253"/>
      <c r="J59" s="221"/>
      <c r="K59" s="41"/>
    </row>
    <row r="60" spans="1:11" ht="45" outlineLevel="1" x14ac:dyDescent="0.2">
      <c r="A60" s="63">
        <f>A59+1</f>
        <v>7</v>
      </c>
      <c r="B60" s="42" t="s">
        <v>615</v>
      </c>
      <c r="C60" s="42" t="s">
        <v>584</v>
      </c>
      <c r="D60" s="222"/>
      <c r="E60" s="253"/>
      <c r="F60" s="253"/>
      <c r="G60" s="253"/>
      <c r="H60" s="253"/>
      <c r="I60" s="253"/>
      <c r="J60" s="221"/>
      <c r="K60" s="41"/>
    </row>
    <row r="61" spans="1:11" ht="60" outlineLevel="1" x14ac:dyDescent="0.2">
      <c r="A61" s="63">
        <f>A60+1</f>
        <v>8</v>
      </c>
      <c r="B61" s="42" t="s">
        <v>616</v>
      </c>
      <c r="C61" s="42" t="s">
        <v>586</v>
      </c>
      <c r="D61" s="222"/>
      <c r="E61" s="253"/>
      <c r="F61" s="253"/>
      <c r="G61" s="253"/>
      <c r="H61" s="253"/>
      <c r="I61" s="253"/>
      <c r="J61" s="221"/>
      <c r="K61" s="41"/>
    </row>
    <row r="62" spans="1:11" ht="60" outlineLevel="1" x14ac:dyDescent="0.2">
      <c r="A62" s="63">
        <f>A61+1</f>
        <v>9</v>
      </c>
      <c r="B62" s="42" t="s">
        <v>617</v>
      </c>
      <c r="C62" s="42" t="s">
        <v>618</v>
      </c>
      <c r="D62" s="222"/>
      <c r="E62" s="253"/>
      <c r="F62" s="253"/>
      <c r="G62" s="253"/>
      <c r="H62" s="253"/>
      <c r="I62" s="253"/>
      <c r="J62" s="221"/>
      <c r="K62" s="41"/>
    </row>
    <row r="63" spans="1:11" ht="105" outlineLevel="1" x14ac:dyDescent="0.2">
      <c r="A63" s="63">
        <f>A62+1</f>
        <v>10</v>
      </c>
      <c r="B63" s="42" t="s">
        <v>620</v>
      </c>
      <c r="C63" s="42" t="s">
        <v>619</v>
      </c>
      <c r="D63" s="222"/>
      <c r="E63" s="253"/>
      <c r="F63" s="253"/>
      <c r="G63" s="253"/>
      <c r="H63" s="253"/>
      <c r="I63" s="253"/>
      <c r="J63" s="221"/>
      <c r="K63" s="41"/>
    </row>
    <row r="64" spans="1:11" ht="60" outlineLevel="1" x14ac:dyDescent="0.2">
      <c r="A64" s="63">
        <v>11</v>
      </c>
      <c r="B64" s="42" t="s">
        <v>1158</v>
      </c>
      <c r="C64" s="42" t="s">
        <v>621</v>
      </c>
      <c r="D64" s="222"/>
      <c r="E64" s="253"/>
      <c r="F64" s="253"/>
      <c r="G64" s="253"/>
      <c r="H64" s="253"/>
      <c r="I64" s="253"/>
      <c r="J64" s="221"/>
      <c r="K64" s="41"/>
    </row>
    <row r="65" spans="1:11" ht="105" outlineLevel="1" x14ac:dyDescent="0.2">
      <c r="A65" s="63">
        <v>12</v>
      </c>
      <c r="B65" s="42" t="s">
        <v>11</v>
      </c>
      <c r="C65" s="42" t="s">
        <v>624</v>
      </c>
      <c r="D65" s="222"/>
      <c r="E65" s="253"/>
      <c r="F65" s="253"/>
      <c r="G65" s="253"/>
      <c r="H65" s="253"/>
      <c r="I65" s="253"/>
      <c r="J65" s="221"/>
      <c r="K65" s="41"/>
    </row>
    <row r="66" spans="1:11" ht="105" outlineLevel="1" x14ac:dyDescent="0.2">
      <c r="A66" s="63">
        <v>13</v>
      </c>
      <c r="B66" s="42" t="s">
        <v>115</v>
      </c>
      <c r="C66" s="42" t="s">
        <v>1247</v>
      </c>
      <c r="D66" s="222"/>
      <c r="E66" s="253"/>
      <c r="F66" s="253"/>
      <c r="G66" s="253"/>
      <c r="H66" s="253"/>
      <c r="I66" s="253"/>
      <c r="J66" s="221"/>
      <c r="K66" s="41"/>
    </row>
    <row r="67" spans="1:11" ht="30" outlineLevel="1" x14ac:dyDescent="0.2">
      <c r="A67" s="63">
        <v>14</v>
      </c>
      <c r="B67" s="42" t="s">
        <v>622</v>
      </c>
      <c r="C67" s="42" t="s">
        <v>623</v>
      </c>
      <c r="D67" s="222"/>
      <c r="E67" s="253"/>
      <c r="F67" s="253"/>
      <c r="G67" s="253"/>
      <c r="H67" s="253"/>
      <c r="I67" s="253"/>
      <c r="J67" s="221"/>
      <c r="K67" s="41"/>
    </row>
    <row r="68" spans="1:11" x14ac:dyDescent="0.2">
      <c r="A68" s="150" t="s">
        <v>1194</v>
      </c>
      <c r="B68" s="167"/>
      <c r="C68" s="168"/>
      <c r="D68" s="181"/>
      <c r="E68" s="181"/>
      <c r="F68" s="181"/>
      <c r="G68" s="181"/>
      <c r="H68" s="181"/>
      <c r="I68" s="181"/>
      <c r="J68" s="221"/>
      <c r="K68" s="260"/>
    </row>
    <row r="69" spans="1:11" s="73" customFormat="1" ht="135" outlineLevel="1" x14ac:dyDescent="0.2">
      <c r="A69" s="215"/>
      <c r="B69" s="42" t="s">
        <v>635</v>
      </c>
      <c r="C69" s="42"/>
      <c r="D69" s="182"/>
      <c r="E69" s="182"/>
      <c r="F69" s="182"/>
      <c r="G69" s="182"/>
      <c r="H69" s="182"/>
      <c r="I69" s="182"/>
      <c r="J69" s="221"/>
      <c r="K69" s="222"/>
    </row>
    <row r="70" spans="1:11" ht="60" outlineLevel="1" x14ac:dyDescent="0.2">
      <c r="A70" s="63">
        <v>1</v>
      </c>
      <c r="B70" s="51" t="s">
        <v>1134</v>
      </c>
      <c r="C70" s="43" t="s">
        <v>625</v>
      </c>
      <c r="D70" s="222"/>
      <c r="E70" s="253"/>
      <c r="F70" s="253"/>
      <c r="G70" s="253"/>
      <c r="H70" s="253"/>
      <c r="I70" s="253"/>
      <c r="J70" s="221"/>
      <c r="K70" s="41"/>
    </row>
    <row r="71" spans="1:11" ht="60" outlineLevel="1" x14ac:dyDescent="0.2">
      <c r="A71" s="63">
        <f>A70+1</f>
        <v>2</v>
      </c>
      <c r="B71" s="51" t="s">
        <v>1135</v>
      </c>
      <c r="C71" s="42" t="s">
        <v>611</v>
      </c>
      <c r="D71" s="222"/>
      <c r="E71" s="253"/>
      <c r="F71" s="253"/>
      <c r="G71" s="253"/>
      <c r="H71" s="253"/>
      <c r="I71" s="253"/>
      <c r="J71" s="221"/>
      <c r="K71" s="41"/>
    </row>
    <row r="72" spans="1:11" ht="45" outlineLevel="1" x14ac:dyDescent="0.2">
      <c r="A72" s="63">
        <v>3</v>
      </c>
      <c r="B72" s="51" t="s">
        <v>1128</v>
      </c>
      <c r="C72" s="42" t="s">
        <v>1127</v>
      </c>
      <c r="D72" s="222"/>
      <c r="E72" s="253"/>
      <c r="F72" s="253"/>
      <c r="G72" s="253"/>
      <c r="H72" s="253"/>
      <c r="I72" s="253"/>
      <c r="J72" s="221"/>
      <c r="K72" s="41"/>
    </row>
    <row r="73" spans="1:11" ht="105" outlineLevel="1" x14ac:dyDescent="0.2">
      <c r="A73" s="63">
        <v>4</v>
      </c>
      <c r="B73" s="51" t="s">
        <v>1251</v>
      </c>
      <c r="C73" s="42" t="s">
        <v>1338</v>
      </c>
      <c r="D73" s="222"/>
      <c r="E73" s="253"/>
      <c r="F73" s="253"/>
      <c r="G73" s="253"/>
      <c r="H73" s="253"/>
      <c r="I73" s="253"/>
      <c r="J73" s="221"/>
      <c r="K73" s="41"/>
    </row>
    <row r="74" spans="1:11" ht="60" outlineLevel="1" x14ac:dyDescent="0.2">
      <c r="A74" s="63">
        <v>5</v>
      </c>
      <c r="B74" s="42" t="s">
        <v>1159</v>
      </c>
      <c r="C74" s="42" t="s">
        <v>944</v>
      </c>
      <c r="D74" s="222"/>
      <c r="E74" s="253"/>
      <c r="F74" s="253"/>
      <c r="G74" s="253"/>
      <c r="H74" s="253"/>
      <c r="I74" s="253"/>
      <c r="J74" s="221"/>
      <c r="K74" s="41"/>
    </row>
    <row r="75" spans="1:11" ht="45" outlineLevel="1" x14ac:dyDescent="0.2">
      <c r="A75" s="63">
        <v>6</v>
      </c>
      <c r="B75" s="42" t="s">
        <v>1160</v>
      </c>
      <c r="C75" s="42" t="s">
        <v>613</v>
      </c>
      <c r="D75" s="222"/>
      <c r="E75" s="253"/>
      <c r="F75" s="253"/>
      <c r="G75" s="253"/>
      <c r="H75" s="253"/>
      <c r="I75" s="253"/>
      <c r="J75" s="221"/>
      <c r="K75" s="41"/>
    </row>
    <row r="76" spans="1:11" ht="225" outlineLevel="1" x14ac:dyDescent="0.2">
      <c r="A76" s="63">
        <v>7</v>
      </c>
      <c r="B76" s="42" t="s">
        <v>1161</v>
      </c>
      <c r="C76" s="42" t="s">
        <v>627</v>
      </c>
      <c r="D76" s="222"/>
      <c r="E76" s="253"/>
      <c r="F76" s="253"/>
      <c r="G76" s="253"/>
      <c r="H76" s="253"/>
      <c r="I76" s="253"/>
      <c r="J76" s="221"/>
      <c r="K76" s="41"/>
    </row>
    <row r="77" spans="1:11" ht="60" outlineLevel="1" x14ac:dyDescent="0.2">
      <c r="A77" s="63">
        <v>8</v>
      </c>
      <c r="B77" s="42" t="s">
        <v>1162</v>
      </c>
      <c r="C77" s="42" t="s">
        <v>628</v>
      </c>
      <c r="D77" s="222"/>
      <c r="E77" s="253"/>
      <c r="F77" s="253"/>
      <c r="G77" s="253"/>
      <c r="H77" s="253"/>
      <c r="I77" s="253"/>
      <c r="J77" s="221"/>
      <c r="K77" s="41"/>
    </row>
    <row r="78" spans="1:11" ht="60" outlineLevel="1" x14ac:dyDescent="0.2">
      <c r="A78" s="63">
        <v>9</v>
      </c>
      <c r="B78" s="42" t="s">
        <v>907</v>
      </c>
      <c r="C78" s="42" t="s">
        <v>629</v>
      </c>
      <c r="D78" s="222"/>
      <c r="E78" s="253"/>
      <c r="F78" s="253"/>
      <c r="G78" s="253"/>
      <c r="H78" s="253"/>
      <c r="I78" s="253"/>
      <c r="J78" s="221"/>
      <c r="K78" s="41"/>
    </row>
    <row r="79" spans="1:11" ht="75" outlineLevel="1" x14ac:dyDescent="0.2">
      <c r="A79" s="63">
        <f>A78+1</f>
        <v>10</v>
      </c>
      <c r="B79" s="42" t="s">
        <v>1163</v>
      </c>
      <c r="C79" s="43" t="s">
        <v>618</v>
      </c>
      <c r="D79" s="222"/>
      <c r="E79" s="253"/>
      <c r="F79" s="253"/>
      <c r="G79" s="253"/>
      <c r="H79" s="253"/>
      <c r="I79" s="253"/>
      <c r="J79" s="221"/>
      <c r="K79" s="41"/>
    </row>
    <row r="80" spans="1:11" ht="75" outlineLevel="1" x14ac:dyDescent="0.2">
      <c r="A80" s="63">
        <f>A79+1</f>
        <v>11</v>
      </c>
      <c r="B80" s="42" t="s">
        <v>1164</v>
      </c>
      <c r="C80" s="42" t="s">
        <v>619</v>
      </c>
      <c r="D80" s="222"/>
      <c r="E80" s="253"/>
      <c r="F80" s="253"/>
      <c r="G80" s="253"/>
      <c r="H80" s="253"/>
      <c r="I80" s="253"/>
      <c r="J80" s="221"/>
      <c r="K80" s="41"/>
    </row>
    <row r="81" spans="1:11" ht="150" outlineLevel="1" x14ac:dyDescent="0.2">
      <c r="A81" s="63">
        <f>A80+1</f>
        <v>12</v>
      </c>
      <c r="B81" s="42" t="s">
        <v>1165</v>
      </c>
      <c r="C81" s="42" t="s">
        <v>631</v>
      </c>
      <c r="D81" s="222"/>
      <c r="E81" s="253"/>
      <c r="F81" s="253"/>
      <c r="G81" s="253"/>
      <c r="H81" s="253"/>
      <c r="I81" s="253"/>
      <c r="J81" s="221"/>
      <c r="K81" s="41"/>
    </row>
    <row r="82" spans="1:11" ht="75" outlineLevel="1" x14ac:dyDescent="0.2">
      <c r="A82" s="63">
        <f>A81+1</f>
        <v>13</v>
      </c>
      <c r="B82" s="42" t="s">
        <v>1166</v>
      </c>
      <c r="C82" s="42" t="s">
        <v>630</v>
      </c>
      <c r="D82" s="222"/>
      <c r="E82" s="253"/>
      <c r="F82" s="253"/>
      <c r="G82" s="253"/>
      <c r="H82" s="253"/>
      <c r="I82" s="253"/>
      <c r="J82" s="221"/>
      <c r="K82" s="41"/>
    </row>
    <row r="83" spans="1:11" ht="75" outlineLevel="1" x14ac:dyDescent="0.2">
      <c r="A83" s="63">
        <v>14</v>
      </c>
      <c r="B83" s="42" t="s">
        <v>908</v>
      </c>
      <c r="C83" s="43" t="s">
        <v>593</v>
      </c>
      <c r="D83" s="222"/>
      <c r="E83" s="253"/>
      <c r="F83" s="253"/>
      <c r="G83" s="253"/>
      <c r="H83" s="253"/>
      <c r="I83" s="253"/>
      <c r="J83" s="221"/>
      <c r="K83" s="41"/>
    </row>
    <row r="84" spans="1:11" ht="90" outlineLevel="1" x14ac:dyDescent="0.2">
      <c r="A84" s="63">
        <f>A83+1</f>
        <v>15</v>
      </c>
      <c r="B84" s="42" t="s">
        <v>632</v>
      </c>
      <c r="C84" s="43" t="s">
        <v>595</v>
      </c>
      <c r="D84" s="222"/>
      <c r="E84" s="253"/>
      <c r="F84" s="253"/>
      <c r="G84" s="253"/>
      <c r="H84" s="253"/>
      <c r="I84" s="253"/>
      <c r="J84" s="221"/>
      <c r="K84" s="41"/>
    </row>
    <row r="85" spans="1:11" ht="120" outlineLevel="1" x14ac:dyDescent="0.2">
      <c r="A85" s="63">
        <f>A84+1</f>
        <v>16</v>
      </c>
      <c r="B85" s="42" t="s">
        <v>634</v>
      </c>
      <c r="C85" s="43" t="s">
        <v>633</v>
      </c>
      <c r="D85" s="222"/>
      <c r="E85" s="253"/>
      <c r="F85" s="253"/>
      <c r="G85" s="253"/>
      <c r="H85" s="253"/>
      <c r="I85" s="253"/>
      <c r="J85" s="221"/>
      <c r="K85" s="41"/>
    </row>
    <row r="86" spans="1:11" ht="75" outlineLevel="1" x14ac:dyDescent="0.2">
      <c r="A86" s="63">
        <f>A85+1</f>
        <v>17</v>
      </c>
      <c r="B86" s="42" t="s">
        <v>923</v>
      </c>
      <c r="C86" s="43" t="s">
        <v>596</v>
      </c>
      <c r="D86" s="222"/>
      <c r="E86" s="253"/>
      <c r="F86" s="253"/>
      <c r="G86" s="253"/>
      <c r="H86" s="253"/>
      <c r="I86" s="253"/>
      <c r="J86" s="221"/>
      <c r="K86" s="41"/>
    </row>
    <row r="87" spans="1:11" ht="60" outlineLevel="1" x14ac:dyDescent="0.2">
      <c r="A87" s="63">
        <f>A86+1</f>
        <v>18</v>
      </c>
      <c r="B87" s="42" t="s">
        <v>924</v>
      </c>
      <c r="C87" s="42" t="s">
        <v>598</v>
      </c>
      <c r="D87" s="222"/>
      <c r="E87" s="253"/>
      <c r="F87" s="253"/>
      <c r="G87" s="253"/>
      <c r="H87" s="253"/>
      <c r="I87" s="253"/>
      <c r="J87" s="221"/>
      <c r="K87" s="41"/>
    </row>
    <row r="88" spans="1:11" x14ac:dyDescent="0.2">
      <c r="A88" s="150" t="s">
        <v>636</v>
      </c>
      <c r="B88" s="167"/>
      <c r="C88" s="168"/>
      <c r="D88" s="181"/>
      <c r="E88" s="181"/>
      <c r="F88" s="181"/>
      <c r="G88" s="181"/>
      <c r="H88" s="181"/>
      <c r="I88" s="181"/>
      <c r="J88" s="221"/>
      <c r="K88" s="260"/>
    </row>
    <row r="89" spans="1:11" ht="60" outlineLevel="1" x14ac:dyDescent="0.2">
      <c r="A89" s="63">
        <v>1</v>
      </c>
      <c r="B89" s="51" t="s">
        <v>1134</v>
      </c>
      <c r="C89" s="43" t="s">
        <v>625</v>
      </c>
      <c r="D89" s="222"/>
      <c r="E89" s="253"/>
      <c r="F89" s="253"/>
      <c r="G89" s="253"/>
      <c r="H89" s="253"/>
      <c r="I89" s="253"/>
      <c r="J89" s="221"/>
      <c r="K89" s="41"/>
    </row>
    <row r="90" spans="1:11" ht="60" outlineLevel="1" x14ac:dyDescent="0.2">
      <c r="A90" s="63">
        <f>A89+1</f>
        <v>2</v>
      </c>
      <c r="B90" s="51" t="s">
        <v>1135</v>
      </c>
      <c r="C90" s="42" t="s">
        <v>611</v>
      </c>
      <c r="D90" s="222"/>
      <c r="E90" s="253"/>
      <c r="F90" s="253"/>
      <c r="G90" s="253"/>
      <c r="H90" s="253"/>
      <c r="I90" s="253"/>
      <c r="J90" s="221"/>
      <c r="K90" s="41"/>
    </row>
    <row r="91" spans="1:11" s="73" customFormat="1" ht="45" outlineLevel="1" x14ac:dyDescent="0.2">
      <c r="A91" s="73">
        <v>3</v>
      </c>
      <c r="B91" s="51" t="s">
        <v>1128</v>
      </c>
      <c r="C91" s="42" t="s">
        <v>1127</v>
      </c>
      <c r="D91" s="222"/>
      <c r="E91" s="41"/>
      <c r="F91" s="41"/>
      <c r="G91" s="41"/>
      <c r="H91" s="41"/>
      <c r="I91" s="41"/>
      <c r="J91" s="221"/>
      <c r="K91" s="41"/>
    </row>
    <row r="92" spans="1:11" s="73" customFormat="1" ht="105" outlineLevel="1" x14ac:dyDescent="0.2">
      <c r="A92" s="73">
        <v>4</v>
      </c>
      <c r="B92" s="51" t="s">
        <v>1251</v>
      </c>
      <c r="C92" s="42" t="s">
        <v>1338</v>
      </c>
      <c r="D92" s="222"/>
      <c r="E92" s="41"/>
      <c r="F92" s="41"/>
      <c r="G92" s="41"/>
      <c r="H92" s="41"/>
      <c r="I92" s="41"/>
      <c r="J92" s="221"/>
      <c r="K92" s="41"/>
    </row>
    <row r="93" spans="1:11" s="73" customFormat="1" ht="30" outlineLevel="1" x14ac:dyDescent="0.2">
      <c r="A93" s="73">
        <v>5</v>
      </c>
      <c r="B93" s="42" t="s">
        <v>1167</v>
      </c>
      <c r="C93" s="43" t="s">
        <v>612</v>
      </c>
      <c r="D93" s="222"/>
      <c r="E93" s="41"/>
      <c r="F93" s="41"/>
      <c r="G93" s="41"/>
      <c r="H93" s="41"/>
      <c r="I93" s="41"/>
      <c r="J93" s="221"/>
      <c r="K93" s="41"/>
    </row>
    <row r="94" spans="1:11" s="73" customFormat="1" ht="30" outlineLevel="1" x14ac:dyDescent="0.2">
      <c r="A94" s="73">
        <v>6</v>
      </c>
      <c r="B94" s="42" t="s">
        <v>1168</v>
      </c>
      <c r="C94" s="43" t="s">
        <v>613</v>
      </c>
      <c r="D94" s="222"/>
      <c r="E94" s="41"/>
      <c r="F94" s="41"/>
      <c r="G94" s="41"/>
      <c r="H94" s="41"/>
      <c r="I94" s="41"/>
      <c r="J94" s="221"/>
      <c r="K94" s="41"/>
    </row>
    <row r="95" spans="1:11" s="73" customFormat="1" ht="75" outlineLevel="1" x14ac:dyDescent="0.2">
      <c r="A95" s="73">
        <v>7</v>
      </c>
      <c r="B95" s="42" t="s">
        <v>1169</v>
      </c>
      <c r="C95" s="43" t="s">
        <v>643</v>
      </c>
      <c r="D95" s="222"/>
      <c r="E95" s="41"/>
      <c r="F95" s="41"/>
      <c r="G95" s="41"/>
      <c r="H95" s="41"/>
      <c r="I95" s="41"/>
      <c r="J95" s="221"/>
      <c r="K95" s="41"/>
    </row>
    <row r="96" spans="1:11" s="73" customFormat="1" ht="45" outlineLevel="1" x14ac:dyDescent="0.2">
      <c r="A96" s="73">
        <v>8</v>
      </c>
      <c r="B96" s="42" t="s">
        <v>1170</v>
      </c>
      <c r="C96" s="43" t="s">
        <v>584</v>
      </c>
      <c r="D96" s="222"/>
      <c r="E96" s="41"/>
      <c r="F96" s="41"/>
      <c r="G96" s="41"/>
      <c r="H96" s="41"/>
      <c r="I96" s="41"/>
      <c r="J96" s="221"/>
      <c r="K96" s="41"/>
    </row>
    <row r="97" spans="1:11" s="73" customFormat="1" ht="75" outlineLevel="1" x14ac:dyDescent="0.2">
      <c r="A97" s="73">
        <v>9</v>
      </c>
      <c r="B97" s="42" t="s">
        <v>1171</v>
      </c>
      <c r="C97" s="43" t="s">
        <v>586</v>
      </c>
      <c r="D97" s="222"/>
      <c r="E97" s="41"/>
      <c r="F97" s="41"/>
      <c r="G97" s="41"/>
      <c r="H97" s="41"/>
      <c r="I97" s="41"/>
      <c r="J97" s="221"/>
      <c r="K97" s="41"/>
    </row>
    <row r="98" spans="1:11" s="73" customFormat="1" ht="45" outlineLevel="1" x14ac:dyDescent="0.2">
      <c r="A98" s="73">
        <v>10</v>
      </c>
      <c r="B98" s="42" t="s">
        <v>1172</v>
      </c>
      <c r="C98" s="42" t="s">
        <v>618</v>
      </c>
      <c r="D98" s="222"/>
      <c r="E98" s="41"/>
      <c r="F98" s="41"/>
      <c r="G98" s="41"/>
      <c r="H98" s="41"/>
      <c r="I98" s="41"/>
      <c r="J98" s="221"/>
      <c r="K98" s="41"/>
    </row>
    <row r="99" spans="1:11" s="73" customFormat="1" ht="150" outlineLevel="1" x14ac:dyDescent="0.2">
      <c r="A99" s="73">
        <v>11</v>
      </c>
      <c r="B99" s="42" t="s">
        <v>909</v>
      </c>
      <c r="C99" s="42" t="s">
        <v>637</v>
      </c>
      <c r="D99" s="222"/>
      <c r="E99" s="41"/>
      <c r="F99" s="41"/>
      <c r="G99" s="41"/>
      <c r="H99" s="41"/>
      <c r="I99" s="41"/>
      <c r="J99" s="221"/>
      <c r="K99" s="41"/>
    </row>
    <row r="100" spans="1:11" s="73" customFormat="1" ht="60" outlineLevel="1" x14ac:dyDescent="0.2">
      <c r="A100" s="73">
        <v>12</v>
      </c>
      <c r="B100" s="42" t="s">
        <v>920</v>
      </c>
      <c r="C100" s="42" t="s">
        <v>593</v>
      </c>
      <c r="D100" s="222"/>
      <c r="E100" s="41"/>
      <c r="F100" s="41"/>
      <c r="G100" s="41"/>
      <c r="H100" s="41"/>
      <c r="I100" s="41"/>
      <c r="J100" s="221"/>
      <c r="K100" s="41"/>
    </row>
    <row r="101" spans="1:11" s="73" customFormat="1" ht="60" outlineLevel="1" x14ac:dyDescent="0.2">
      <c r="A101" s="73">
        <f>A100+1</f>
        <v>13</v>
      </c>
      <c r="B101" s="42" t="s">
        <v>638</v>
      </c>
      <c r="C101" s="42" t="s">
        <v>595</v>
      </c>
      <c r="D101" s="222"/>
      <c r="E101" s="41"/>
      <c r="F101" s="41"/>
      <c r="G101" s="41"/>
      <c r="H101" s="41"/>
      <c r="I101" s="41"/>
      <c r="J101" s="221"/>
      <c r="K101" s="41"/>
    </row>
    <row r="102" spans="1:11" s="73" customFormat="1" ht="60" outlineLevel="1" x14ac:dyDescent="0.2">
      <c r="A102" s="73">
        <f>A101+1</f>
        <v>14</v>
      </c>
      <c r="B102" s="42" t="s">
        <v>640</v>
      </c>
      <c r="C102" s="42" t="s">
        <v>606</v>
      </c>
      <c r="D102" s="222"/>
      <c r="E102" s="41"/>
      <c r="F102" s="41"/>
      <c r="G102" s="41"/>
      <c r="H102" s="41"/>
      <c r="I102" s="41"/>
      <c r="J102" s="221"/>
      <c r="K102" s="41"/>
    </row>
    <row r="103" spans="1:11" s="73" customFormat="1" ht="30" outlineLevel="1" x14ac:dyDescent="0.2">
      <c r="A103" s="73">
        <f>A102+1</f>
        <v>15</v>
      </c>
      <c r="B103" s="42" t="s">
        <v>113</v>
      </c>
      <c r="C103" s="42" t="s">
        <v>641</v>
      </c>
      <c r="D103" s="222"/>
      <c r="E103" s="41"/>
      <c r="F103" s="41"/>
      <c r="G103" s="41"/>
      <c r="H103" s="41"/>
      <c r="I103" s="41"/>
      <c r="J103" s="221"/>
      <c r="K103" s="41"/>
    </row>
    <row r="104" spans="1:11" s="73" customFormat="1" ht="45" outlineLevel="1" x14ac:dyDescent="0.2">
      <c r="A104" s="73">
        <f t="shared" ref="A104" si="4">A103+1</f>
        <v>16</v>
      </c>
      <c r="B104" s="42" t="s">
        <v>1131</v>
      </c>
      <c r="C104" s="42" t="s">
        <v>642</v>
      </c>
      <c r="D104" s="222"/>
      <c r="E104" s="41"/>
      <c r="F104" s="41"/>
      <c r="G104" s="41"/>
      <c r="H104" s="41"/>
      <c r="I104" s="41"/>
      <c r="J104" s="221"/>
      <c r="K104" s="41"/>
    </row>
    <row r="105" spans="1:11" s="73" customFormat="1" ht="30" outlineLevel="1" x14ac:dyDescent="0.2">
      <c r="A105" s="73">
        <f>A104+1</f>
        <v>17</v>
      </c>
      <c r="B105" s="42" t="s">
        <v>639</v>
      </c>
      <c r="C105" s="42" t="s">
        <v>623</v>
      </c>
      <c r="D105" s="222"/>
      <c r="E105" s="41"/>
      <c r="F105" s="41"/>
      <c r="G105" s="41"/>
      <c r="H105" s="41"/>
      <c r="I105" s="41"/>
      <c r="J105" s="221"/>
      <c r="K105" s="41"/>
    </row>
    <row r="106" spans="1:11" ht="30" outlineLevel="1" x14ac:dyDescent="0.2">
      <c r="A106" s="63">
        <f>A105+1</f>
        <v>18</v>
      </c>
      <c r="B106" s="42" t="s">
        <v>622</v>
      </c>
      <c r="C106" s="42" t="s">
        <v>599</v>
      </c>
      <c r="D106" s="222"/>
      <c r="E106" s="253"/>
      <c r="F106" s="253"/>
      <c r="G106" s="253"/>
      <c r="H106" s="253"/>
      <c r="I106" s="253"/>
      <c r="J106" s="221"/>
      <c r="K106" s="41"/>
    </row>
    <row r="107" spans="1:11" x14ac:dyDescent="0.2">
      <c r="A107" s="150" t="s">
        <v>911</v>
      </c>
      <c r="B107" s="167"/>
      <c r="C107" s="168"/>
      <c r="D107" s="181"/>
      <c r="E107" s="181"/>
      <c r="F107" s="181"/>
      <c r="G107" s="181"/>
      <c r="H107" s="181"/>
      <c r="I107" s="181"/>
      <c r="J107" s="221"/>
      <c r="K107" s="260"/>
    </row>
    <row r="108" spans="1:11" ht="60" outlineLevel="1" x14ac:dyDescent="0.2">
      <c r="A108" s="63">
        <v>1</v>
      </c>
      <c r="B108" s="51" t="s">
        <v>1134</v>
      </c>
      <c r="C108" s="43" t="s">
        <v>645</v>
      </c>
      <c r="D108" s="222"/>
      <c r="E108" s="253"/>
      <c r="F108" s="253"/>
      <c r="G108" s="253"/>
      <c r="H108" s="253"/>
      <c r="I108" s="253"/>
      <c r="J108" s="221"/>
      <c r="K108" s="41"/>
    </row>
    <row r="109" spans="1:11" ht="60" outlineLevel="1" x14ac:dyDescent="0.2">
      <c r="A109" s="63">
        <f>A108+1</f>
        <v>2</v>
      </c>
      <c r="B109" s="51" t="s">
        <v>1135</v>
      </c>
      <c r="C109" s="42" t="s">
        <v>611</v>
      </c>
      <c r="D109" s="222"/>
      <c r="E109" s="253"/>
      <c r="F109" s="253"/>
      <c r="G109" s="253"/>
      <c r="H109" s="253"/>
      <c r="I109" s="253"/>
      <c r="J109" s="221"/>
      <c r="K109" s="41"/>
    </row>
    <row r="110" spans="1:11" s="73" customFormat="1" ht="45" outlineLevel="1" x14ac:dyDescent="0.2">
      <c r="A110" s="73">
        <v>3</v>
      </c>
      <c r="B110" s="51" t="s">
        <v>1128</v>
      </c>
      <c r="C110" s="42" t="s">
        <v>1127</v>
      </c>
      <c r="D110" s="222"/>
      <c r="E110" s="41"/>
      <c r="F110" s="41"/>
      <c r="G110" s="41"/>
      <c r="H110" s="41"/>
      <c r="I110" s="41"/>
      <c r="J110" s="221"/>
      <c r="K110" s="41"/>
    </row>
    <row r="111" spans="1:11" s="73" customFormat="1" ht="105" outlineLevel="1" x14ac:dyDescent="0.2">
      <c r="A111" s="73">
        <v>4</v>
      </c>
      <c r="B111" s="51" t="s">
        <v>1251</v>
      </c>
      <c r="C111" s="42" t="s">
        <v>1338</v>
      </c>
      <c r="D111" s="222"/>
      <c r="E111" s="41"/>
      <c r="F111" s="41"/>
      <c r="G111" s="41"/>
      <c r="H111" s="41"/>
      <c r="I111" s="41"/>
      <c r="J111" s="221"/>
      <c r="K111" s="41"/>
    </row>
    <row r="112" spans="1:11" s="73" customFormat="1" ht="30" outlineLevel="1" x14ac:dyDescent="0.2">
      <c r="A112" s="73">
        <v>5</v>
      </c>
      <c r="B112" s="42" t="s">
        <v>1157</v>
      </c>
      <c r="C112" s="42"/>
      <c r="D112" s="222"/>
      <c r="E112" s="41"/>
      <c r="F112" s="41"/>
      <c r="G112" s="41"/>
      <c r="H112" s="41"/>
      <c r="I112" s="41"/>
      <c r="J112" s="221"/>
      <c r="K112" s="41"/>
    </row>
    <row r="113" spans="1:11" s="73" customFormat="1" ht="45" outlineLevel="1" x14ac:dyDescent="0.2">
      <c r="A113" s="73">
        <v>6</v>
      </c>
      <c r="B113" s="42" t="s">
        <v>1173</v>
      </c>
      <c r="C113" s="42" t="s">
        <v>644</v>
      </c>
      <c r="D113" s="222"/>
      <c r="E113" s="41"/>
      <c r="F113" s="41"/>
      <c r="G113" s="41"/>
      <c r="H113" s="41"/>
      <c r="I113" s="41"/>
      <c r="J113" s="221"/>
      <c r="K113" s="41"/>
    </row>
    <row r="114" spans="1:11" s="73" customFormat="1" ht="30" outlineLevel="1" x14ac:dyDescent="0.2">
      <c r="A114" s="73">
        <v>7</v>
      </c>
      <c r="B114" s="42" t="s">
        <v>1174</v>
      </c>
      <c r="C114" s="42"/>
      <c r="D114" s="222"/>
      <c r="E114" s="41"/>
      <c r="F114" s="41"/>
      <c r="G114" s="41"/>
      <c r="H114" s="41"/>
      <c r="I114" s="41"/>
      <c r="J114" s="221"/>
      <c r="K114" s="41"/>
    </row>
    <row r="115" spans="1:11" s="73" customFormat="1" ht="90" outlineLevel="1" x14ac:dyDescent="0.2">
      <c r="A115" s="73">
        <v>8</v>
      </c>
      <c r="B115" s="42" t="s">
        <v>1175</v>
      </c>
      <c r="C115" s="42" t="s">
        <v>646</v>
      </c>
      <c r="D115" s="222"/>
      <c r="E115" s="41"/>
      <c r="F115" s="41"/>
      <c r="G115" s="41"/>
      <c r="H115" s="41"/>
      <c r="I115" s="41"/>
      <c r="J115" s="221"/>
      <c r="K115" s="41"/>
    </row>
    <row r="116" spans="1:11" s="73" customFormat="1" ht="30" outlineLevel="1" x14ac:dyDescent="0.2">
      <c r="A116" s="73">
        <v>9</v>
      </c>
      <c r="B116" s="42" t="s">
        <v>1176</v>
      </c>
      <c r="C116" s="42" t="s">
        <v>647</v>
      </c>
      <c r="D116" s="222"/>
      <c r="E116" s="41"/>
      <c r="F116" s="41"/>
      <c r="G116" s="41"/>
      <c r="H116" s="41"/>
      <c r="I116" s="41"/>
      <c r="J116" s="221"/>
      <c r="K116" s="41"/>
    </row>
    <row r="117" spans="1:11" s="73" customFormat="1" ht="45" outlineLevel="1" x14ac:dyDescent="0.2">
      <c r="A117" s="73">
        <v>10</v>
      </c>
      <c r="B117" s="42" t="s">
        <v>1177</v>
      </c>
      <c r="C117" s="42" t="s">
        <v>648</v>
      </c>
      <c r="D117" s="222"/>
      <c r="E117" s="41"/>
      <c r="F117" s="41"/>
      <c r="G117" s="41"/>
      <c r="H117" s="41"/>
      <c r="I117" s="41"/>
      <c r="J117" s="221"/>
      <c r="K117" s="41"/>
    </row>
    <row r="118" spans="1:11" s="73" customFormat="1" ht="60" outlineLevel="1" x14ac:dyDescent="0.2">
      <c r="A118" s="73">
        <v>11</v>
      </c>
      <c r="B118" s="42" t="s">
        <v>1178</v>
      </c>
      <c r="C118" s="42" t="s">
        <v>649</v>
      </c>
      <c r="D118" s="222"/>
      <c r="E118" s="41"/>
      <c r="F118" s="41"/>
      <c r="G118" s="41"/>
      <c r="H118" s="41"/>
      <c r="I118" s="41"/>
      <c r="J118" s="221"/>
      <c r="K118" s="41"/>
    </row>
    <row r="119" spans="1:11" s="73" customFormat="1" ht="45" outlineLevel="1" x14ac:dyDescent="0.2">
      <c r="A119" s="73">
        <f>A118+1</f>
        <v>12</v>
      </c>
      <c r="B119" s="42" t="s">
        <v>1179</v>
      </c>
      <c r="C119" s="42" t="s">
        <v>917</v>
      </c>
      <c r="D119" s="222"/>
      <c r="E119" s="41"/>
      <c r="F119" s="41"/>
      <c r="G119" s="41"/>
      <c r="H119" s="41"/>
      <c r="I119" s="41"/>
      <c r="J119" s="221"/>
      <c r="K119" s="41"/>
    </row>
    <row r="120" spans="1:11" s="73" customFormat="1" ht="30" outlineLevel="1" x14ac:dyDescent="0.2">
      <c r="A120" s="73">
        <f>A119+1</f>
        <v>13</v>
      </c>
      <c r="B120" s="42" t="s">
        <v>919</v>
      </c>
      <c r="C120" s="42" t="s">
        <v>650</v>
      </c>
      <c r="D120" s="222"/>
      <c r="E120" s="41"/>
      <c r="F120" s="41"/>
      <c r="G120" s="41"/>
      <c r="H120" s="41"/>
      <c r="I120" s="41"/>
      <c r="J120" s="221"/>
      <c r="K120" s="41"/>
    </row>
    <row r="121" spans="1:11" s="73" customFormat="1" ht="30" outlineLevel="1" x14ac:dyDescent="0.2">
      <c r="A121" s="73">
        <f>A120+1</f>
        <v>14</v>
      </c>
      <c r="B121" s="42" t="s">
        <v>33</v>
      </c>
      <c r="C121" s="42" t="s">
        <v>916</v>
      </c>
      <c r="D121" s="222"/>
      <c r="E121" s="41"/>
      <c r="F121" s="41"/>
      <c r="G121" s="41"/>
      <c r="H121" s="41"/>
      <c r="I121" s="41"/>
      <c r="J121" s="221"/>
      <c r="K121" s="41"/>
    </row>
    <row r="122" spans="1:11" s="73" customFormat="1" ht="45" outlineLevel="1" x14ac:dyDescent="0.2">
      <c r="A122" s="73">
        <f t="shared" ref="A122" si="5">A121+1</f>
        <v>15</v>
      </c>
      <c r="B122" s="42" t="s">
        <v>918</v>
      </c>
      <c r="C122" s="42" t="s">
        <v>452</v>
      </c>
      <c r="D122" s="222"/>
      <c r="E122" s="41"/>
      <c r="F122" s="41"/>
      <c r="G122" s="41"/>
      <c r="H122" s="41"/>
      <c r="I122" s="41"/>
      <c r="J122" s="221"/>
      <c r="K122" s="41"/>
    </row>
    <row r="123" spans="1:11" x14ac:dyDescent="0.2">
      <c r="A123" s="150" t="s">
        <v>910</v>
      </c>
      <c r="B123" s="167"/>
      <c r="C123" s="168"/>
      <c r="D123" s="181"/>
      <c r="E123" s="181"/>
      <c r="F123" s="181"/>
      <c r="G123" s="181"/>
      <c r="H123" s="181"/>
      <c r="I123" s="181"/>
      <c r="J123" s="221"/>
      <c r="K123" s="260"/>
    </row>
    <row r="124" spans="1:11" ht="60" outlineLevel="1" x14ac:dyDescent="0.2">
      <c r="A124" s="63">
        <v>1</v>
      </c>
      <c r="B124" s="51" t="s">
        <v>1134</v>
      </c>
      <c r="C124" s="43" t="s">
        <v>645</v>
      </c>
      <c r="D124" s="222"/>
      <c r="E124" s="253"/>
      <c r="F124" s="253"/>
      <c r="G124" s="253"/>
      <c r="H124" s="253"/>
      <c r="I124" s="253"/>
      <c r="J124" s="221"/>
      <c r="K124" s="41"/>
    </row>
    <row r="125" spans="1:11" ht="60" outlineLevel="1" x14ac:dyDescent="0.2">
      <c r="A125" s="63">
        <f>A124+1</f>
        <v>2</v>
      </c>
      <c r="B125" s="51" t="s">
        <v>1135</v>
      </c>
      <c r="C125" s="42" t="s">
        <v>611</v>
      </c>
      <c r="D125" s="222"/>
      <c r="E125" s="253"/>
      <c r="F125" s="253"/>
      <c r="G125" s="253"/>
      <c r="H125" s="253"/>
      <c r="I125" s="253"/>
      <c r="J125" s="221"/>
      <c r="K125" s="41"/>
    </row>
    <row r="126" spans="1:11" s="73" customFormat="1" ht="45" outlineLevel="1" x14ac:dyDescent="0.2">
      <c r="A126" s="73">
        <v>3</v>
      </c>
      <c r="B126" s="51" t="s">
        <v>1128</v>
      </c>
      <c r="C126" s="42" t="s">
        <v>1127</v>
      </c>
      <c r="D126" s="222"/>
      <c r="E126" s="41"/>
      <c r="F126" s="41"/>
      <c r="G126" s="41"/>
      <c r="H126" s="41"/>
      <c r="I126" s="41"/>
      <c r="J126" s="221"/>
      <c r="K126" s="41"/>
    </row>
    <row r="127" spans="1:11" s="73" customFormat="1" ht="105" outlineLevel="1" x14ac:dyDescent="0.2">
      <c r="A127" s="73">
        <v>4</v>
      </c>
      <c r="B127" s="51" t="s">
        <v>1251</v>
      </c>
      <c r="C127" s="42" t="s">
        <v>1338</v>
      </c>
      <c r="D127" s="222"/>
      <c r="E127" s="41"/>
      <c r="F127" s="41"/>
      <c r="G127" s="41"/>
      <c r="H127" s="41"/>
      <c r="I127" s="41"/>
      <c r="J127" s="221"/>
      <c r="K127" s="41"/>
    </row>
    <row r="128" spans="1:11" s="73" customFormat="1" ht="30" outlineLevel="1" x14ac:dyDescent="0.2">
      <c r="A128" s="73">
        <v>5</v>
      </c>
      <c r="B128" s="42" t="s">
        <v>1157</v>
      </c>
      <c r="C128" s="42"/>
      <c r="D128" s="222"/>
      <c r="E128" s="41"/>
      <c r="F128" s="41"/>
      <c r="G128" s="41"/>
      <c r="H128" s="41"/>
      <c r="I128" s="41"/>
      <c r="J128" s="221"/>
      <c r="K128" s="41"/>
    </row>
    <row r="129" spans="1:11" s="73" customFormat="1" ht="60" outlineLevel="1" x14ac:dyDescent="0.2">
      <c r="A129" s="73">
        <v>6</v>
      </c>
      <c r="B129" s="42" t="s">
        <v>1180</v>
      </c>
      <c r="C129" s="42" t="s">
        <v>926</v>
      </c>
      <c r="D129" s="222"/>
      <c r="E129" s="41"/>
      <c r="F129" s="41"/>
      <c r="G129" s="41"/>
      <c r="H129" s="41"/>
      <c r="I129" s="41"/>
      <c r="J129" s="221"/>
      <c r="K129" s="41"/>
    </row>
    <row r="130" spans="1:11" s="73" customFormat="1" ht="60" outlineLevel="1" x14ac:dyDescent="0.2">
      <c r="A130" s="73">
        <v>7</v>
      </c>
      <c r="B130" s="42" t="s">
        <v>1181</v>
      </c>
      <c r="C130" s="42" t="s">
        <v>926</v>
      </c>
      <c r="D130" s="222"/>
      <c r="E130" s="41"/>
      <c r="F130" s="41"/>
      <c r="G130" s="41"/>
      <c r="H130" s="41"/>
      <c r="I130" s="41"/>
      <c r="J130" s="221"/>
      <c r="K130" s="41"/>
    </row>
    <row r="131" spans="1:11" s="73" customFormat="1" ht="60" outlineLevel="1" x14ac:dyDescent="0.2">
      <c r="A131" s="73">
        <v>8</v>
      </c>
      <c r="B131" s="42" t="s">
        <v>1182</v>
      </c>
      <c r="C131" s="42" t="s">
        <v>926</v>
      </c>
      <c r="D131" s="222"/>
      <c r="E131" s="41"/>
      <c r="F131" s="41"/>
      <c r="G131" s="41"/>
      <c r="H131" s="41"/>
      <c r="I131" s="41"/>
      <c r="J131" s="221"/>
      <c r="K131" s="41"/>
    </row>
    <row r="132" spans="1:11" s="73" customFormat="1" ht="45" outlineLevel="1" x14ac:dyDescent="0.2">
      <c r="A132" s="73">
        <v>9</v>
      </c>
      <c r="B132" s="42" t="s">
        <v>1132</v>
      </c>
      <c r="C132" s="42"/>
      <c r="D132" s="222"/>
      <c r="E132" s="41"/>
      <c r="F132" s="41"/>
      <c r="G132" s="41"/>
      <c r="H132" s="41"/>
      <c r="I132" s="41"/>
      <c r="J132" s="221"/>
      <c r="K132" s="41"/>
    </row>
    <row r="133" spans="1:11" s="73" customFormat="1" ht="30" outlineLevel="1" x14ac:dyDescent="0.2">
      <c r="A133" s="73">
        <v>10</v>
      </c>
      <c r="B133" s="42" t="s">
        <v>1183</v>
      </c>
      <c r="C133" s="42" t="s">
        <v>915</v>
      </c>
      <c r="D133" s="222"/>
      <c r="E133" s="41"/>
      <c r="F133" s="41"/>
      <c r="G133" s="41"/>
      <c r="H133" s="41"/>
      <c r="I133" s="41"/>
      <c r="J133" s="221"/>
      <c r="K133" s="41"/>
    </row>
    <row r="134" spans="1:11" s="73" customFormat="1" ht="30" outlineLevel="1" x14ac:dyDescent="0.2">
      <c r="A134" s="73">
        <v>11</v>
      </c>
      <c r="B134" s="42" t="s">
        <v>1184</v>
      </c>
      <c r="C134" s="42" t="s">
        <v>647</v>
      </c>
      <c r="D134" s="222"/>
      <c r="E134" s="41"/>
      <c r="F134" s="41"/>
      <c r="G134" s="41"/>
      <c r="H134" s="41"/>
      <c r="I134" s="41"/>
      <c r="J134" s="221"/>
      <c r="K134" s="41"/>
    </row>
    <row r="135" spans="1:11" s="73" customFormat="1" ht="60" outlineLevel="1" x14ac:dyDescent="0.2">
      <c r="A135" s="73">
        <v>12</v>
      </c>
      <c r="B135" s="42" t="s">
        <v>1185</v>
      </c>
      <c r="C135" s="42" t="s">
        <v>648</v>
      </c>
      <c r="D135" s="222"/>
      <c r="E135" s="41"/>
      <c r="F135" s="41"/>
      <c r="G135" s="41"/>
      <c r="H135" s="41"/>
      <c r="I135" s="41"/>
      <c r="J135" s="221"/>
      <c r="K135" s="41"/>
    </row>
    <row r="136" spans="1:11" s="73" customFormat="1" ht="60" outlineLevel="1" x14ac:dyDescent="0.2">
      <c r="A136" s="73">
        <f>A135+1</f>
        <v>13</v>
      </c>
      <c r="B136" s="42" t="s">
        <v>1178</v>
      </c>
      <c r="C136" s="42" t="s">
        <v>649</v>
      </c>
      <c r="D136" s="222"/>
      <c r="E136" s="41"/>
      <c r="F136" s="41"/>
      <c r="G136" s="41"/>
      <c r="H136" s="41"/>
      <c r="I136" s="41"/>
      <c r="J136" s="221"/>
      <c r="K136" s="41"/>
    </row>
    <row r="137" spans="1:11" s="73" customFormat="1" ht="45" outlineLevel="1" x14ac:dyDescent="0.2">
      <c r="A137" s="73">
        <f>A136+1</f>
        <v>14</v>
      </c>
      <c r="B137" s="42" t="s">
        <v>1186</v>
      </c>
      <c r="C137" s="42" t="s">
        <v>917</v>
      </c>
      <c r="D137" s="222"/>
      <c r="E137" s="41"/>
      <c r="F137" s="41"/>
      <c r="G137" s="41"/>
      <c r="H137" s="41"/>
      <c r="I137" s="41"/>
      <c r="J137" s="221"/>
      <c r="K137" s="41"/>
    </row>
    <row r="138" spans="1:11" s="73" customFormat="1" ht="30" outlineLevel="1" x14ac:dyDescent="0.2">
      <c r="A138" s="73">
        <f>A137+1</f>
        <v>15</v>
      </c>
      <c r="B138" s="42" t="s">
        <v>954</v>
      </c>
      <c r="C138" s="42" t="s">
        <v>650</v>
      </c>
      <c r="D138" s="222"/>
      <c r="E138" s="41"/>
      <c r="F138" s="41"/>
      <c r="G138" s="41"/>
      <c r="H138" s="41"/>
      <c r="I138" s="41"/>
      <c r="J138" s="221"/>
      <c r="K138" s="41"/>
    </row>
    <row r="139" spans="1:11" s="73" customFormat="1" ht="30" outlineLevel="1" x14ac:dyDescent="0.2">
      <c r="A139" s="73">
        <f>A138+1</f>
        <v>16</v>
      </c>
      <c r="B139" s="42" t="s">
        <v>33</v>
      </c>
      <c r="C139" s="42" t="s">
        <v>916</v>
      </c>
      <c r="D139" s="222"/>
      <c r="E139" s="41"/>
      <c r="F139" s="41"/>
      <c r="G139" s="41"/>
      <c r="H139" s="41"/>
      <c r="I139" s="41"/>
      <c r="J139" s="221"/>
      <c r="K139" s="41"/>
    </row>
    <row r="140" spans="1:11" x14ac:dyDescent="0.2">
      <c r="A140" s="150" t="s">
        <v>912</v>
      </c>
      <c r="B140" s="167"/>
      <c r="C140" s="168"/>
      <c r="D140" s="181"/>
      <c r="E140" s="181"/>
      <c r="F140" s="181"/>
      <c r="G140" s="181"/>
      <c r="H140" s="181"/>
      <c r="I140" s="181"/>
      <c r="J140" s="221"/>
      <c r="K140" s="260"/>
    </row>
    <row r="141" spans="1:11" ht="60" outlineLevel="1" x14ac:dyDescent="0.2">
      <c r="A141" s="63">
        <v>1</v>
      </c>
      <c r="B141" s="51" t="s">
        <v>1134</v>
      </c>
      <c r="C141" s="43" t="s">
        <v>625</v>
      </c>
      <c r="D141" s="222"/>
      <c r="E141" s="253"/>
      <c r="F141" s="253"/>
      <c r="G141" s="253"/>
      <c r="H141" s="253"/>
      <c r="I141" s="253"/>
      <c r="J141" s="221"/>
      <c r="K141" s="41"/>
    </row>
    <row r="142" spans="1:11" ht="60" outlineLevel="1" x14ac:dyDescent="0.2">
      <c r="A142" s="63">
        <f>A141+1</f>
        <v>2</v>
      </c>
      <c r="B142" s="51" t="s">
        <v>1135</v>
      </c>
      <c r="C142" s="42" t="s">
        <v>611</v>
      </c>
      <c r="D142" s="222"/>
      <c r="E142" s="253"/>
      <c r="F142" s="253"/>
      <c r="G142" s="253"/>
      <c r="H142" s="253"/>
      <c r="I142" s="253"/>
      <c r="J142" s="221"/>
      <c r="K142" s="41"/>
    </row>
    <row r="143" spans="1:11" s="73" customFormat="1" ht="45" outlineLevel="1" x14ac:dyDescent="0.2">
      <c r="A143" s="73">
        <v>3</v>
      </c>
      <c r="B143" s="51" t="s">
        <v>1128</v>
      </c>
      <c r="C143" s="42" t="s">
        <v>1127</v>
      </c>
      <c r="D143" s="222"/>
      <c r="E143" s="41"/>
      <c r="F143" s="41"/>
      <c r="G143" s="41"/>
      <c r="H143" s="41"/>
      <c r="I143" s="41"/>
      <c r="J143" s="221"/>
      <c r="K143" s="41"/>
    </row>
    <row r="144" spans="1:11" s="73" customFormat="1" ht="105" outlineLevel="1" x14ac:dyDescent="0.2">
      <c r="A144" s="73">
        <v>4</v>
      </c>
      <c r="B144" s="51" t="s">
        <v>1251</v>
      </c>
      <c r="C144" s="42" t="s">
        <v>1338</v>
      </c>
      <c r="D144" s="222"/>
      <c r="E144" s="41"/>
      <c r="F144" s="41"/>
      <c r="G144" s="41"/>
      <c r="H144" s="41"/>
      <c r="I144" s="41"/>
      <c r="J144" s="221"/>
      <c r="K144" s="41"/>
    </row>
    <row r="145" spans="1:11" s="73" customFormat="1" ht="30" outlineLevel="1" x14ac:dyDescent="0.2">
      <c r="A145" s="73">
        <v>5</v>
      </c>
      <c r="B145" s="42" t="s">
        <v>1157</v>
      </c>
      <c r="C145" s="42"/>
      <c r="D145" s="222"/>
      <c r="E145" s="41"/>
      <c r="F145" s="41"/>
      <c r="G145" s="41"/>
      <c r="H145" s="41"/>
      <c r="I145" s="41"/>
      <c r="J145" s="221"/>
      <c r="K145" s="41"/>
    </row>
    <row r="146" spans="1:11" s="73" customFormat="1" ht="60" outlineLevel="1" x14ac:dyDescent="0.2">
      <c r="A146" s="73">
        <v>6</v>
      </c>
      <c r="B146" s="42" t="s">
        <v>1187</v>
      </c>
      <c r="C146" s="42" t="s">
        <v>927</v>
      </c>
      <c r="D146" s="222"/>
      <c r="E146" s="41"/>
      <c r="F146" s="41"/>
      <c r="G146" s="41"/>
      <c r="H146" s="41"/>
      <c r="I146" s="41"/>
      <c r="J146" s="221"/>
      <c r="K146" s="41"/>
    </row>
    <row r="147" spans="1:11" s="73" customFormat="1" ht="60" outlineLevel="1" x14ac:dyDescent="0.2">
      <c r="A147" s="73">
        <v>7</v>
      </c>
      <c r="B147" s="42" t="s">
        <v>34</v>
      </c>
      <c r="C147" s="42" t="s">
        <v>941</v>
      </c>
      <c r="D147" s="222"/>
      <c r="E147" s="41"/>
      <c r="F147" s="41"/>
      <c r="G147" s="41"/>
      <c r="H147" s="41"/>
      <c r="I147" s="41"/>
      <c r="J147" s="221"/>
      <c r="K147" s="41"/>
    </row>
    <row r="148" spans="1:11" s="73" customFormat="1" ht="45" outlineLevel="1" x14ac:dyDescent="0.2">
      <c r="A148" s="73">
        <v>8</v>
      </c>
      <c r="B148" s="42" t="s">
        <v>1132</v>
      </c>
      <c r="C148" s="42"/>
      <c r="D148" s="222"/>
      <c r="E148" s="41"/>
      <c r="F148" s="41"/>
      <c r="G148" s="41"/>
      <c r="H148" s="41"/>
      <c r="I148" s="41"/>
      <c r="J148" s="221"/>
      <c r="K148" s="41"/>
    </row>
    <row r="149" spans="1:11" s="73" customFormat="1" ht="30" outlineLevel="1" x14ac:dyDescent="0.2">
      <c r="A149" s="73">
        <v>9</v>
      </c>
      <c r="B149" s="42" t="s">
        <v>1183</v>
      </c>
      <c r="C149" s="42" t="s">
        <v>941</v>
      </c>
      <c r="D149" s="222"/>
      <c r="E149" s="41"/>
      <c r="F149" s="41"/>
      <c r="G149" s="41"/>
      <c r="H149" s="41"/>
      <c r="I149" s="41"/>
      <c r="J149" s="221"/>
      <c r="K149" s="41"/>
    </row>
    <row r="150" spans="1:11" s="73" customFormat="1" ht="60" outlineLevel="1" collapsed="1" x14ac:dyDescent="0.2">
      <c r="A150" s="73">
        <v>10</v>
      </c>
      <c r="B150" s="42" t="s">
        <v>1188</v>
      </c>
      <c r="C150" s="42" t="s">
        <v>941</v>
      </c>
      <c r="D150" s="222"/>
      <c r="E150" s="41"/>
      <c r="F150" s="41"/>
      <c r="G150" s="41"/>
      <c r="H150" s="41"/>
      <c r="I150" s="41"/>
      <c r="J150" s="221"/>
      <c r="K150" s="41"/>
    </row>
    <row r="151" spans="1:11" s="73" customFormat="1" ht="60" outlineLevel="1" collapsed="1" x14ac:dyDescent="0.2">
      <c r="A151" s="73">
        <v>11</v>
      </c>
      <c r="B151" s="42" t="s">
        <v>1185</v>
      </c>
      <c r="C151" s="42" t="s">
        <v>941</v>
      </c>
      <c r="D151" s="222"/>
      <c r="E151" s="41"/>
      <c r="F151" s="41"/>
      <c r="G151" s="41"/>
      <c r="H151" s="41"/>
      <c r="I151" s="41"/>
      <c r="J151" s="221"/>
      <c r="K151" s="41"/>
    </row>
    <row r="152" spans="1:11" s="73" customFormat="1" ht="45" outlineLevel="1" x14ac:dyDescent="0.2">
      <c r="A152" s="73">
        <v>12</v>
      </c>
      <c r="B152" s="42" t="s">
        <v>1179</v>
      </c>
      <c r="C152" s="42" t="s">
        <v>929</v>
      </c>
      <c r="D152" s="222"/>
      <c r="E152" s="41"/>
      <c r="F152" s="41"/>
      <c r="G152" s="41"/>
      <c r="H152" s="41"/>
      <c r="I152" s="41"/>
      <c r="J152" s="221"/>
      <c r="K152" s="41"/>
    </row>
    <row r="153" spans="1:11" s="73" customFormat="1" ht="30" outlineLevel="1" x14ac:dyDescent="0.2">
      <c r="A153" s="73">
        <v>13</v>
      </c>
      <c r="B153" s="42" t="s">
        <v>114</v>
      </c>
      <c r="C153" s="42" t="s">
        <v>927</v>
      </c>
      <c r="D153" s="222"/>
      <c r="E153" s="41"/>
      <c r="F153" s="41"/>
      <c r="G153" s="41"/>
      <c r="H153" s="41"/>
      <c r="I153" s="41"/>
      <c r="J153" s="221"/>
      <c r="K153" s="41"/>
    </row>
    <row r="154" spans="1:11" s="73" customFormat="1" ht="75" outlineLevel="1" x14ac:dyDescent="0.2">
      <c r="A154" s="73">
        <v>14</v>
      </c>
      <c r="B154" s="42" t="s">
        <v>932</v>
      </c>
      <c r="C154" s="42" t="s">
        <v>927</v>
      </c>
      <c r="D154" s="222"/>
      <c r="E154" s="41"/>
      <c r="F154" s="41"/>
      <c r="G154" s="41"/>
      <c r="H154" s="41"/>
      <c r="I154" s="41"/>
      <c r="J154" s="221"/>
      <c r="K154" s="41"/>
    </row>
    <row r="155" spans="1:11" x14ac:dyDescent="0.2">
      <c r="A155" s="150" t="s">
        <v>913</v>
      </c>
      <c r="B155" s="167"/>
      <c r="C155" s="168"/>
      <c r="D155" s="181"/>
      <c r="E155" s="181"/>
      <c r="F155" s="181"/>
      <c r="G155" s="181"/>
      <c r="H155" s="181"/>
      <c r="I155" s="181"/>
      <c r="J155" s="221"/>
      <c r="K155" s="260"/>
    </row>
    <row r="156" spans="1:11" ht="60" outlineLevel="1" x14ac:dyDescent="0.2">
      <c r="A156" s="63">
        <v>1</v>
      </c>
      <c r="B156" s="51" t="s">
        <v>1134</v>
      </c>
      <c r="C156" s="43" t="s">
        <v>625</v>
      </c>
      <c r="D156" s="222"/>
      <c r="E156" s="253"/>
      <c r="F156" s="253"/>
      <c r="G156" s="253"/>
      <c r="H156" s="253"/>
      <c r="I156" s="253"/>
      <c r="J156" s="221"/>
      <c r="K156" s="41"/>
    </row>
    <row r="157" spans="1:11" ht="60" outlineLevel="1" x14ac:dyDescent="0.2">
      <c r="A157" s="63">
        <f>A156+1</f>
        <v>2</v>
      </c>
      <c r="B157" s="51" t="s">
        <v>1135</v>
      </c>
      <c r="C157" s="42" t="s">
        <v>611</v>
      </c>
      <c r="D157" s="222"/>
      <c r="E157" s="253"/>
      <c r="F157" s="253"/>
      <c r="G157" s="253"/>
      <c r="H157" s="253"/>
      <c r="I157" s="253"/>
      <c r="J157" s="221"/>
      <c r="K157" s="41"/>
    </row>
    <row r="158" spans="1:11" s="73" customFormat="1" ht="45" outlineLevel="1" x14ac:dyDescent="0.2">
      <c r="A158" s="73">
        <v>3</v>
      </c>
      <c r="B158" s="51" t="s">
        <v>1128</v>
      </c>
      <c r="C158" s="42" t="s">
        <v>1127</v>
      </c>
      <c r="D158" s="222"/>
      <c r="E158" s="41"/>
      <c r="F158" s="41"/>
      <c r="G158" s="41"/>
      <c r="H158" s="41"/>
      <c r="I158" s="41"/>
      <c r="J158" s="221"/>
      <c r="K158" s="41"/>
    </row>
    <row r="159" spans="1:11" s="73" customFormat="1" ht="105" outlineLevel="1" x14ac:dyDescent="0.2">
      <c r="A159" s="73">
        <v>4</v>
      </c>
      <c r="B159" s="51" t="s">
        <v>1251</v>
      </c>
      <c r="C159" s="42" t="s">
        <v>1338</v>
      </c>
      <c r="D159" s="222"/>
      <c r="E159" s="41"/>
      <c r="F159" s="41"/>
      <c r="G159" s="41"/>
      <c r="H159" s="41"/>
      <c r="I159" s="41"/>
      <c r="J159" s="221"/>
      <c r="K159" s="41"/>
    </row>
    <row r="160" spans="1:11" s="73" customFormat="1" ht="45" outlineLevel="1" x14ac:dyDescent="0.2">
      <c r="A160" s="73">
        <v>5</v>
      </c>
      <c r="B160" s="42" t="s">
        <v>1189</v>
      </c>
      <c r="C160" s="42" t="s">
        <v>955</v>
      </c>
      <c r="D160" s="222"/>
      <c r="E160" s="41"/>
      <c r="F160" s="41"/>
      <c r="G160" s="41"/>
      <c r="H160" s="41"/>
      <c r="I160" s="41"/>
      <c r="J160" s="221"/>
      <c r="K160" s="41"/>
    </row>
    <row r="161" spans="1:11" s="73" customFormat="1" ht="30" outlineLevel="1" x14ac:dyDescent="0.2">
      <c r="A161" s="73">
        <v>6</v>
      </c>
      <c r="B161" s="42" t="s">
        <v>928</v>
      </c>
      <c r="C161" s="42" t="s">
        <v>929</v>
      </c>
      <c r="D161" s="222"/>
      <c r="E161" s="41"/>
      <c r="F161" s="41"/>
      <c r="G161" s="41"/>
      <c r="H161" s="41"/>
      <c r="I161" s="41"/>
      <c r="J161" s="221"/>
      <c r="K161" s="41"/>
    </row>
    <row r="162" spans="1:11" s="73" customFormat="1" ht="30" outlineLevel="1" x14ac:dyDescent="0.2">
      <c r="A162" s="73">
        <v>7</v>
      </c>
      <c r="B162" s="42" t="s">
        <v>1190</v>
      </c>
      <c r="C162" s="42" t="s">
        <v>955</v>
      </c>
      <c r="D162" s="222"/>
      <c r="E162" s="41"/>
      <c r="F162" s="41"/>
      <c r="G162" s="41"/>
      <c r="H162" s="41"/>
      <c r="I162" s="41"/>
      <c r="J162" s="221"/>
      <c r="K162" s="41"/>
    </row>
    <row r="163" spans="1:11" x14ac:dyDescent="0.2">
      <c r="A163" s="150" t="s">
        <v>914</v>
      </c>
      <c r="B163" s="167"/>
      <c r="C163" s="168"/>
      <c r="D163" s="181"/>
      <c r="E163" s="181"/>
      <c r="F163" s="181"/>
      <c r="G163" s="181"/>
      <c r="H163" s="181"/>
      <c r="I163" s="181"/>
      <c r="J163" s="221"/>
      <c r="K163" s="260"/>
    </row>
    <row r="164" spans="1:11" ht="60" outlineLevel="1" x14ac:dyDescent="0.2">
      <c r="A164" s="63">
        <v>1</v>
      </c>
      <c r="B164" s="51" t="s">
        <v>1134</v>
      </c>
      <c r="C164" s="43" t="s">
        <v>625</v>
      </c>
      <c r="D164" s="222"/>
      <c r="E164" s="253"/>
      <c r="F164" s="253"/>
      <c r="G164" s="253"/>
      <c r="H164" s="253"/>
      <c r="I164" s="253"/>
      <c r="J164" s="221"/>
      <c r="K164" s="41"/>
    </row>
    <row r="165" spans="1:11" ht="60" outlineLevel="1" x14ac:dyDescent="0.2">
      <c r="A165" s="63">
        <f>A164+1</f>
        <v>2</v>
      </c>
      <c r="B165" s="51" t="s">
        <v>1135</v>
      </c>
      <c r="C165" s="42" t="s">
        <v>611</v>
      </c>
      <c r="D165" s="222"/>
      <c r="E165" s="253"/>
      <c r="F165" s="253"/>
      <c r="G165" s="253"/>
      <c r="H165" s="253"/>
      <c r="I165" s="253"/>
      <c r="J165" s="221"/>
      <c r="K165" s="41"/>
    </row>
    <row r="166" spans="1:11" s="73" customFormat="1" ht="45" outlineLevel="1" x14ac:dyDescent="0.2">
      <c r="A166" s="73">
        <v>3</v>
      </c>
      <c r="B166" s="51" t="s">
        <v>1128</v>
      </c>
      <c r="C166" s="42" t="s">
        <v>1127</v>
      </c>
      <c r="D166" s="222"/>
      <c r="E166" s="41"/>
      <c r="F166" s="41"/>
      <c r="G166" s="41"/>
      <c r="H166" s="41"/>
      <c r="I166" s="41"/>
      <c r="J166" s="221"/>
      <c r="K166" s="41"/>
    </row>
    <row r="167" spans="1:11" s="73" customFormat="1" ht="105" outlineLevel="1" x14ac:dyDescent="0.2">
      <c r="A167" s="73">
        <v>4</v>
      </c>
      <c r="B167" s="51" t="s">
        <v>1251</v>
      </c>
      <c r="C167" s="42" t="s">
        <v>1338</v>
      </c>
      <c r="D167" s="222"/>
      <c r="E167" s="41"/>
      <c r="F167" s="41"/>
      <c r="G167" s="41"/>
      <c r="H167" s="41"/>
      <c r="I167" s="41"/>
      <c r="J167" s="221"/>
      <c r="K167" s="41"/>
    </row>
    <row r="168" spans="1:11" s="73" customFormat="1" ht="75" outlineLevel="1" x14ac:dyDescent="0.2">
      <c r="A168" s="73">
        <v>5</v>
      </c>
      <c r="B168" s="42" t="s">
        <v>1191</v>
      </c>
      <c r="C168" s="42" t="s">
        <v>930</v>
      </c>
      <c r="D168" s="222"/>
      <c r="E168" s="41"/>
      <c r="F168" s="41"/>
      <c r="G168" s="41"/>
      <c r="H168" s="41"/>
      <c r="I168" s="41"/>
      <c r="J168" s="221"/>
      <c r="K168" s="41"/>
    </row>
    <row r="169" spans="1:11" s="73" customFormat="1" ht="60" outlineLevel="1" x14ac:dyDescent="0.2">
      <c r="A169" s="73">
        <v>6</v>
      </c>
      <c r="B169" s="42" t="s">
        <v>931</v>
      </c>
      <c r="C169" s="42" t="s">
        <v>930</v>
      </c>
      <c r="D169" s="222"/>
      <c r="E169" s="41"/>
      <c r="F169" s="41"/>
      <c r="G169" s="41"/>
      <c r="H169" s="41"/>
      <c r="I169" s="41"/>
      <c r="J169" s="221"/>
      <c r="K169" s="41"/>
    </row>
    <row r="170" spans="1:11" s="73" customFormat="1" ht="45" outlineLevel="1" x14ac:dyDescent="0.2">
      <c r="A170" s="73">
        <v>7</v>
      </c>
      <c r="B170" s="42" t="s">
        <v>1192</v>
      </c>
      <c r="C170" s="42" t="s">
        <v>933</v>
      </c>
      <c r="D170" s="222"/>
      <c r="E170" s="41"/>
      <c r="F170" s="41"/>
      <c r="G170" s="41"/>
      <c r="H170" s="41"/>
      <c r="I170" s="41"/>
      <c r="J170" s="221"/>
      <c r="K170" s="41"/>
    </row>
    <row r="171" spans="1:11" s="73" customFormat="1" ht="30" outlineLevel="1" collapsed="1" x14ac:dyDescent="0.2">
      <c r="A171" s="73">
        <v>8</v>
      </c>
      <c r="B171" s="42" t="s">
        <v>1183</v>
      </c>
      <c r="C171" s="42" t="s">
        <v>942</v>
      </c>
      <c r="D171" s="222"/>
      <c r="E171" s="41"/>
      <c r="F171" s="41"/>
      <c r="G171" s="41"/>
      <c r="H171" s="41"/>
      <c r="I171" s="41"/>
      <c r="J171" s="221"/>
      <c r="K171" s="41"/>
    </row>
    <row r="172" spans="1:11" s="73" customFormat="1" ht="60" outlineLevel="1" collapsed="1" x14ac:dyDescent="0.2">
      <c r="A172" s="73">
        <v>9</v>
      </c>
      <c r="B172" s="42" t="s">
        <v>1193</v>
      </c>
      <c r="C172" s="42" t="s">
        <v>943</v>
      </c>
      <c r="D172" s="222"/>
      <c r="E172" s="41"/>
      <c r="F172" s="41"/>
      <c r="G172" s="41"/>
      <c r="H172" s="41"/>
      <c r="I172" s="41"/>
      <c r="J172" s="221"/>
      <c r="K172" s="41"/>
    </row>
    <row r="173" spans="1:11" s="73" customFormat="1" ht="45" outlineLevel="1" x14ac:dyDescent="0.2">
      <c r="A173" s="73">
        <f>A172+1</f>
        <v>10</v>
      </c>
      <c r="B173" s="42" t="s">
        <v>1179</v>
      </c>
      <c r="C173" s="42" t="s">
        <v>929</v>
      </c>
      <c r="D173" s="222"/>
      <c r="E173" s="41"/>
      <c r="F173" s="41"/>
      <c r="G173" s="41"/>
      <c r="H173" s="41"/>
      <c r="I173" s="41"/>
      <c r="J173" s="221"/>
      <c r="K173" s="41"/>
    </row>
    <row r="174" spans="1:11" s="73" customFormat="1" ht="60" outlineLevel="1" x14ac:dyDescent="0.2">
      <c r="A174" s="73">
        <f>A173+1</f>
        <v>11</v>
      </c>
      <c r="B174" s="42" t="s">
        <v>1133</v>
      </c>
      <c r="C174" s="42" t="s">
        <v>934</v>
      </c>
      <c r="D174" s="222"/>
      <c r="E174" s="41"/>
      <c r="F174" s="41"/>
      <c r="G174" s="41"/>
      <c r="H174" s="41"/>
      <c r="I174" s="41"/>
      <c r="J174" s="221"/>
      <c r="K174" s="41"/>
    </row>
    <row r="175" spans="1:11" s="73" customFormat="1" x14ac:dyDescent="0.2">
      <c r="B175" s="46"/>
      <c r="C175" s="216"/>
      <c r="D175" s="46"/>
      <c r="E175" s="46"/>
      <c r="F175" s="46"/>
      <c r="G175" s="46"/>
      <c r="H175" s="46"/>
      <c r="I175" s="46"/>
      <c r="J175" s="46"/>
      <c r="K175" s="216"/>
    </row>
    <row r="176" spans="1:11" x14ac:dyDescent="0.2">
      <c r="C176" s="216"/>
      <c r="K176" s="216"/>
    </row>
    <row r="177" spans="2:11" x14ac:dyDescent="0.2">
      <c r="C177" s="216"/>
      <c r="K177" s="216"/>
    </row>
    <row r="178" spans="2:11" x14ac:dyDescent="0.2">
      <c r="B178" s="72"/>
      <c r="C178" s="216"/>
      <c r="K178" s="216"/>
    </row>
    <row r="179" spans="2:11" x14ac:dyDescent="0.2">
      <c r="C179" s="216"/>
      <c r="K179" s="216"/>
    </row>
    <row r="180" spans="2:11" x14ac:dyDescent="0.2">
      <c r="C180" s="216"/>
      <c r="K180" s="216"/>
    </row>
    <row r="181" spans="2:11" x14ac:dyDescent="0.2">
      <c r="C181" s="216"/>
      <c r="K181" s="216"/>
    </row>
    <row r="182" spans="2:11" x14ac:dyDescent="0.2">
      <c r="C182" s="216"/>
      <c r="K182" s="216"/>
    </row>
    <row r="183" spans="2:11" x14ac:dyDescent="0.2">
      <c r="C183" s="216"/>
      <c r="K183" s="216"/>
    </row>
    <row r="184" spans="2:11" x14ac:dyDescent="0.2">
      <c r="B184" s="72"/>
      <c r="C184" s="216"/>
      <c r="K184" s="216"/>
    </row>
    <row r="185" spans="2:11" x14ac:dyDescent="0.2">
      <c r="C185" s="216"/>
      <c r="K185" s="216"/>
    </row>
    <row r="186" spans="2:11" x14ac:dyDescent="0.2">
      <c r="C186" s="216"/>
      <c r="K186" s="216"/>
    </row>
    <row r="187" spans="2:11" x14ac:dyDescent="0.2">
      <c r="C187" s="216"/>
      <c r="K187" s="216"/>
    </row>
    <row r="188" spans="2:11" x14ac:dyDescent="0.2">
      <c r="C188" s="216"/>
      <c r="K188" s="216"/>
    </row>
    <row r="189" spans="2:11" x14ac:dyDescent="0.2">
      <c r="C189" s="216"/>
      <c r="K189" s="216"/>
    </row>
    <row r="190" spans="2:11" x14ac:dyDescent="0.2">
      <c r="C190" s="216"/>
      <c r="K190" s="216"/>
    </row>
    <row r="191" spans="2:11" collapsed="1" x14ac:dyDescent="0.2">
      <c r="C191" s="216"/>
      <c r="K191" s="216"/>
    </row>
    <row r="192" spans="2:11" collapsed="1" x14ac:dyDescent="0.2">
      <c r="C192" s="216"/>
      <c r="K192" s="216"/>
    </row>
    <row r="193" spans="2:11" x14ac:dyDescent="0.2">
      <c r="C193" s="216"/>
      <c r="K193" s="216"/>
    </row>
    <row r="194" spans="2:11" x14ac:dyDescent="0.2">
      <c r="B194" s="72"/>
      <c r="C194" s="216"/>
      <c r="K194" s="216"/>
    </row>
    <row r="195" spans="2:11" x14ac:dyDescent="0.2">
      <c r="C195" s="216"/>
      <c r="K195" s="216"/>
    </row>
    <row r="196" spans="2:11" x14ac:dyDescent="0.2">
      <c r="C196" s="216"/>
      <c r="K196" s="216"/>
    </row>
    <row r="197" spans="2:11" x14ac:dyDescent="0.2">
      <c r="C197" s="216"/>
      <c r="K197" s="216"/>
    </row>
    <row r="198" spans="2:11" x14ac:dyDescent="0.2">
      <c r="B198" s="72"/>
      <c r="C198" s="216"/>
      <c r="K198" s="216"/>
    </row>
    <row r="199" spans="2:11" x14ac:dyDescent="0.2">
      <c r="C199" s="216"/>
      <c r="K199" s="216"/>
    </row>
    <row r="200" spans="2:11" x14ac:dyDescent="0.2">
      <c r="C200" s="216"/>
      <c r="K200" s="216"/>
    </row>
    <row r="201" spans="2:11" x14ac:dyDescent="0.2">
      <c r="C201" s="216"/>
      <c r="K201" s="216"/>
    </row>
    <row r="202" spans="2:11" x14ac:dyDescent="0.2">
      <c r="C202" s="216"/>
      <c r="K202" s="216"/>
    </row>
    <row r="203" spans="2:11" x14ac:dyDescent="0.2">
      <c r="C203" s="216"/>
      <c r="K203" s="216"/>
    </row>
    <row r="204" spans="2:11" x14ac:dyDescent="0.2">
      <c r="C204" s="216"/>
      <c r="K204" s="216"/>
    </row>
    <row r="205" spans="2:11" x14ac:dyDescent="0.2">
      <c r="C205" s="216"/>
      <c r="K205" s="216"/>
    </row>
    <row r="206" spans="2:11" x14ac:dyDescent="0.2">
      <c r="C206" s="216"/>
      <c r="K206" s="216"/>
    </row>
    <row r="207" spans="2:11" x14ac:dyDescent="0.2">
      <c r="C207" s="216"/>
      <c r="K207" s="216"/>
    </row>
    <row r="208" spans="2:11" x14ac:dyDescent="0.2">
      <c r="C208" s="216"/>
      <c r="K208" s="216"/>
    </row>
    <row r="209" spans="3:11" collapsed="1" x14ac:dyDescent="0.2">
      <c r="C209" s="216"/>
      <c r="K209" s="216"/>
    </row>
    <row r="210" spans="3:11" collapsed="1" x14ac:dyDescent="0.2">
      <c r="C210" s="216"/>
      <c r="K210" s="216"/>
    </row>
    <row r="211" spans="3:11" x14ac:dyDescent="0.2">
      <c r="C211" s="216"/>
      <c r="K211" s="216"/>
    </row>
    <row r="212" spans="3:11" x14ac:dyDescent="0.2">
      <c r="C212" s="216"/>
      <c r="K212" s="216"/>
    </row>
    <row r="213" spans="3:11" x14ac:dyDescent="0.2">
      <c r="C213" s="48"/>
      <c r="K213" s="216"/>
    </row>
    <row r="214" spans="3:11" x14ac:dyDescent="0.2">
      <c r="C214" s="48"/>
      <c r="K214" s="216"/>
    </row>
    <row r="215" spans="3:11" x14ac:dyDescent="0.2">
      <c r="C215" s="48"/>
      <c r="K215" s="216"/>
    </row>
    <row r="216" spans="3:11" collapsed="1" x14ac:dyDescent="0.2">
      <c r="C216" s="48"/>
      <c r="K216" s="216"/>
    </row>
    <row r="217" spans="3:11" collapsed="1" x14ac:dyDescent="0.2">
      <c r="C217" s="216"/>
      <c r="K217" s="216"/>
    </row>
    <row r="218" spans="3:11" x14ac:dyDescent="0.2">
      <c r="C218" s="216"/>
      <c r="K218" s="216"/>
    </row>
    <row r="219" spans="3:11" x14ac:dyDescent="0.2">
      <c r="C219" s="216"/>
      <c r="K219" s="216"/>
    </row>
    <row r="220" spans="3:11" x14ac:dyDescent="0.2">
      <c r="C220" s="216"/>
      <c r="K220" s="216"/>
    </row>
    <row r="221" spans="3:11" x14ac:dyDescent="0.2">
      <c r="C221" s="216"/>
      <c r="K221" s="216"/>
    </row>
    <row r="222" spans="3:11" x14ac:dyDescent="0.2">
      <c r="C222" s="216"/>
      <c r="K222" s="216"/>
    </row>
    <row r="223" spans="3:11" x14ac:dyDescent="0.2">
      <c r="C223" s="216"/>
      <c r="K223" s="216"/>
    </row>
    <row r="224" spans="3:11" x14ac:dyDescent="0.2">
      <c r="C224" s="216"/>
      <c r="K224" s="216"/>
    </row>
    <row r="225" spans="3:11" x14ac:dyDescent="0.2">
      <c r="C225" s="216"/>
      <c r="K225" s="216"/>
    </row>
    <row r="226" spans="3:11" x14ac:dyDescent="0.2">
      <c r="C226" s="216"/>
      <c r="K226" s="216"/>
    </row>
    <row r="227" spans="3:11" x14ac:dyDescent="0.2">
      <c r="C227" s="216"/>
      <c r="K227" s="216"/>
    </row>
    <row r="228" spans="3:11" x14ac:dyDescent="0.2">
      <c r="C228" s="216"/>
      <c r="K228" s="216"/>
    </row>
    <row r="229" spans="3:11" collapsed="1" x14ac:dyDescent="0.2">
      <c r="C229" s="216"/>
      <c r="K229" s="216"/>
    </row>
    <row r="230" spans="3:11" collapsed="1" x14ac:dyDescent="0.2">
      <c r="C230" s="216"/>
      <c r="K230" s="216"/>
    </row>
    <row r="231" spans="3:11" x14ac:dyDescent="0.2">
      <c r="C231" s="216"/>
      <c r="K231" s="216"/>
    </row>
    <row r="232" spans="3:11" x14ac:dyDescent="0.2">
      <c r="C232" s="216"/>
      <c r="K232" s="216"/>
    </row>
    <row r="233" spans="3:11" x14ac:dyDescent="0.2">
      <c r="C233" s="216"/>
      <c r="K233" s="216"/>
    </row>
    <row r="234" spans="3:11" x14ac:dyDescent="0.2">
      <c r="C234" s="216"/>
      <c r="K234" s="216"/>
    </row>
    <row r="235" spans="3:11" x14ac:dyDescent="0.2">
      <c r="C235" s="216"/>
      <c r="K235" s="216"/>
    </row>
    <row r="236" spans="3:11" x14ac:dyDescent="0.2">
      <c r="C236" s="216"/>
      <c r="K236" s="216"/>
    </row>
    <row r="237" spans="3:11" x14ac:dyDescent="0.2">
      <c r="C237" s="216"/>
      <c r="K237" s="216"/>
    </row>
    <row r="238" spans="3:11" collapsed="1" x14ac:dyDescent="0.2">
      <c r="C238" s="216"/>
      <c r="K238" s="216"/>
    </row>
    <row r="239" spans="3:11" collapsed="1" x14ac:dyDescent="0.2">
      <c r="C239" s="216"/>
      <c r="K239" s="216"/>
    </row>
    <row r="240" spans="3:11" x14ac:dyDescent="0.2">
      <c r="C240" s="216"/>
      <c r="K240" s="216"/>
    </row>
    <row r="241" spans="2:11" x14ac:dyDescent="0.2">
      <c r="C241" s="216"/>
      <c r="K241" s="216"/>
    </row>
    <row r="242" spans="2:11" x14ac:dyDescent="0.2">
      <c r="C242" s="216"/>
      <c r="K242" s="216"/>
    </row>
    <row r="243" spans="2:11" x14ac:dyDescent="0.2">
      <c r="C243" s="216"/>
      <c r="K243" s="216"/>
    </row>
    <row r="244" spans="2:11" x14ac:dyDescent="0.2">
      <c r="B244" s="72"/>
      <c r="C244" s="216"/>
      <c r="K244" s="216"/>
    </row>
    <row r="245" spans="2:11" x14ac:dyDescent="0.2">
      <c r="C245" s="216"/>
      <c r="K245" s="216"/>
    </row>
    <row r="246" spans="2:11" x14ac:dyDescent="0.2">
      <c r="C246" s="216"/>
      <c r="K246" s="216"/>
    </row>
    <row r="247" spans="2:11" x14ac:dyDescent="0.2">
      <c r="B247" s="69"/>
      <c r="C247" s="216"/>
      <c r="K247" s="216"/>
    </row>
    <row r="248" spans="2:11" x14ac:dyDescent="0.2">
      <c r="C248" s="216"/>
      <c r="K248" s="216"/>
    </row>
    <row r="249" spans="2:11" x14ac:dyDescent="0.2">
      <c r="B249" s="72"/>
      <c r="C249" s="216"/>
      <c r="K249" s="216"/>
    </row>
    <row r="250" spans="2:11" x14ac:dyDescent="0.2">
      <c r="C250" s="216"/>
      <c r="K250" s="216"/>
    </row>
    <row r="251" spans="2:11" x14ac:dyDescent="0.2">
      <c r="C251" s="216"/>
      <c r="K251" s="216"/>
    </row>
    <row r="252" spans="2:11" x14ac:dyDescent="0.2">
      <c r="C252" s="216"/>
      <c r="K252" s="216"/>
    </row>
    <row r="253" spans="2:11" x14ac:dyDescent="0.2">
      <c r="C253" s="216"/>
      <c r="K253" s="216"/>
    </row>
    <row r="254" spans="2:11" x14ac:dyDescent="0.2">
      <c r="C254" s="216"/>
      <c r="K254" s="216"/>
    </row>
    <row r="255" spans="2:11" x14ac:dyDescent="0.2">
      <c r="C255" s="216"/>
      <c r="K255" s="216"/>
    </row>
    <row r="256" spans="2:11" collapsed="1" x14ac:dyDescent="0.2">
      <c r="C256" s="216"/>
      <c r="K256" s="216"/>
    </row>
    <row r="257" spans="2:11" x14ac:dyDescent="0.2">
      <c r="C257" s="216"/>
      <c r="K257" s="216"/>
    </row>
    <row r="258" spans="2:11" x14ac:dyDescent="0.2">
      <c r="B258" s="72"/>
      <c r="C258" s="216"/>
      <c r="K258" s="216"/>
    </row>
    <row r="259" spans="2:11" x14ac:dyDescent="0.2">
      <c r="C259" s="216"/>
      <c r="K259" s="216"/>
    </row>
    <row r="260" spans="2:11" x14ac:dyDescent="0.2">
      <c r="C260" s="216"/>
      <c r="K260" s="216"/>
    </row>
    <row r="261" spans="2:11" x14ac:dyDescent="0.2">
      <c r="C261" s="216"/>
      <c r="K261" s="216"/>
    </row>
    <row r="262" spans="2:11" x14ac:dyDescent="0.2">
      <c r="C262" s="216"/>
      <c r="K262" s="216"/>
    </row>
    <row r="263" spans="2:11" x14ac:dyDescent="0.2">
      <c r="C263" s="216"/>
      <c r="K263" s="216"/>
    </row>
    <row r="264" spans="2:11" x14ac:dyDescent="0.2">
      <c r="C264" s="216"/>
      <c r="K264" s="216"/>
    </row>
    <row r="265" spans="2:11" x14ac:dyDescent="0.2">
      <c r="C265" s="216"/>
      <c r="K265" s="216"/>
    </row>
    <row r="266" spans="2:11" x14ac:dyDescent="0.2">
      <c r="B266" s="72"/>
      <c r="C266" s="216"/>
      <c r="K266" s="216"/>
    </row>
    <row r="267" spans="2:11" x14ac:dyDescent="0.2">
      <c r="C267" s="216"/>
      <c r="K267" s="216"/>
    </row>
    <row r="268" spans="2:11" x14ac:dyDescent="0.2">
      <c r="C268" s="216"/>
      <c r="K268" s="216"/>
    </row>
    <row r="269" spans="2:11" x14ac:dyDescent="0.2">
      <c r="C269" s="216"/>
      <c r="K269" s="216"/>
    </row>
    <row r="270" spans="2:11" x14ac:dyDescent="0.2">
      <c r="C270" s="216"/>
      <c r="K270" s="216"/>
    </row>
    <row r="271" spans="2:11" x14ac:dyDescent="0.2">
      <c r="C271" s="216"/>
      <c r="K271" s="216"/>
    </row>
    <row r="272" spans="2:11" x14ac:dyDescent="0.2">
      <c r="C272" s="216"/>
      <c r="K272" s="216"/>
    </row>
    <row r="273" spans="2:11" x14ac:dyDescent="0.2">
      <c r="C273" s="216"/>
      <c r="K273" s="216"/>
    </row>
    <row r="274" spans="2:11" x14ac:dyDescent="0.2">
      <c r="C274" s="216"/>
      <c r="K274" s="216"/>
    </row>
    <row r="275" spans="2:11" x14ac:dyDescent="0.2">
      <c r="C275" s="216"/>
      <c r="K275" s="216"/>
    </row>
    <row r="276" spans="2:11" x14ac:dyDescent="0.2">
      <c r="B276" s="72"/>
      <c r="C276" s="216"/>
      <c r="K276" s="216"/>
    </row>
    <row r="277" spans="2:11" x14ac:dyDescent="0.2">
      <c r="C277" s="216"/>
      <c r="K277" s="216"/>
    </row>
    <row r="278" spans="2:11" x14ac:dyDescent="0.2">
      <c r="C278" s="216"/>
      <c r="K278" s="216"/>
    </row>
    <row r="279" spans="2:11" x14ac:dyDescent="0.2">
      <c r="C279" s="216"/>
      <c r="K279" s="216"/>
    </row>
    <row r="280" spans="2:11" x14ac:dyDescent="0.2">
      <c r="C280" s="216"/>
      <c r="K280" s="216"/>
    </row>
    <row r="281" spans="2:11" x14ac:dyDescent="0.2">
      <c r="C281" s="216"/>
      <c r="K281" s="216"/>
    </row>
    <row r="282" spans="2:11" x14ac:dyDescent="0.2">
      <c r="C282" s="216"/>
      <c r="K282" s="216"/>
    </row>
    <row r="283" spans="2:11" x14ac:dyDescent="0.2">
      <c r="C283" s="216"/>
      <c r="K283" s="216"/>
    </row>
    <row r="284" spans="2:11" x14ac:dyDescent="0.2">
      <c r="C284" s="216"/>
      <c r="K284" s="216"/>
    </row>
    <row r="285" spans="2:11" x14ac:dyDescent="0.2">
      <c r="C285" s="216"/>
      <c r="K285" s="216"/>
    </row>
    <row r="286" spans="2:11" x14ac:dyDescent="0.2">
      <c r="C286" s="216"/>
      <c r="K286" s="216"/>
    </row>
    <row r="287" spans="2:11" x14ac:dyDescent="0.2">
      <c r="C287" s="216"/>
      <c r="K287" s="216"/>
    </row>
    <row r="288" spans="2:11" x14ac:dyDescent="0.2">
      <c r="C288" s="216"/>
      <c r="K288" s="216"/>
    </row>
    <row r="289" spans="2:11" x14ac:dyDescent="0.2">
      <c r="B289" s="63"/>
      <c r="C289" s="216"/>
      <c r="K289" s="216"/>
    </row>
    <row r="290" spans="2:11" collapsed="1" x14ac:dyDescent="0.2">
      <c r="C290" s="216"/>
      <c r="K290" s="216"/>
    </row>
    <row r="291" spans="2:11" x14ac:dyDescent="0.2">
      <c r="C291" s="216"/>
      <c r="K291" s="216"/>
    </row>
    <row r="292" spans="2:11" x14ac:dyDescent="0.2">
      <c r="C292" s="216"/>
      <c r="K292" s="216"/>
    </row>
    <row r="293" spans="2:11" x14ac:dyDescent="0.2">
      <c r="C293" s="216"/>
      <c r="K293" s="216"/>
    </row>
    <row r="294" spans="2:11" x14ac:dyDescent="0.2">
      <c r="C294" s="216"/>
      <c r="K294" s="216"/>
    </row>
    <row r="295" spans="2:11" x14ac:dyDescent="0.2">
      <c r="C295" s="216"/>
      <c r="K295" s="216"/>
    </row>
    <row r="296" spans="2:11" x14ac:dyDescent="0.2">
      <c r="B296" s="63"/>
      <c r="C296" s="216"/>
      <c r="K296" s="216"/>
    </row>
    <row r="297" spans="2:11" x14ac:dyDescent="0.2">
      <c r="B297" s="63"/>
      <c r="C297" s="216"/>
      <c r="K297" s="216"/>
    </row>
    <row r="298" spans="2:11" x14ac:dyDescent="0.2">
      <c r="C298" s="216"/>
      <c r="K298" s="216"/>
    </row>
    <row r="299" spans="2:11" x14ac:dyDescent="0.2">
      <c r="B299" s="63"/>
      <c r="C299" s="216"/>
      <c r="K299" s="216"/>
    </row>
    <row r="300" spans="2:11" collapsed="1" x14ac:dyDescent="0.2">
      <c r="C300" s="216"/>
      <c r="K300" s="216"/>
    </row>
    <row r="301" spans="2:11" x14ac:dyDescent="0.2">
      <c r="C301" s="216"/>
      <c r="K301" s="216"/>
    </row>
    <row r="302" spans="2:11" x14ac:dyDescent="0.2">
      <c r="C302" s="216"/>
      <c r="K302" s="216"/>
    </row>
    <row r="303" spans="2:11" x14ac:dyDescent="0.2">
      <c r="C303" s="216"/>
      <c r="K303" s="216"/>
    </row>
    <row r="304" spans="2:11" x14ac:dyDescent="0.2">
      <c r="C304" s="216"/>
      <c r="K304" s="216"/>
    </row>
    <row r="305" spans="2:11" x14ac:dyDescent="0.2">
      <c r="C305" s="216"/>
      <c r="K305" s="216"/>
    </row>
    <row r="306" spans="2:11" x14ac:dyDescent="0.2">
      <c r="C306" s="216"/>
      <c r="K306" s="216"/>
    </row>
    <row r="307" spans="2:11" x14ac:dyDescent="0.2">
      <c r="C307" s="216"/>
      <c r="K307" s="216"/>
    </row>
    <row r="308" spans="2:11" x14ac:dyDescent="0.2">
      <c r="C308" s="216"/>
      <c r="K308" s="216"/>
    </row>
    <row r="309" spans="2:11" x14ac:dyDescent="0.2">
      <c r="C309" s="216"/>
      <c r="K309" s="216"/>
    </row>
    <row r="310" spans="2:11" x14ac:dyDescent="0.2">
      <c r="B310" s="63"/>
      <c r="C310" s="216"/>
      <c r="K310" s="216"/>
    </row>
    <row r="311" spans="2:11" collapsed="1" x14ac:dyDescent="0.2">
      <c r="C311" s="216"/>
      <c r="K311" s="216"/>
    </row>
    <row r="312" spans="2:11" x14ac:dyDescent="0.2">
      <c r="C312" s="216"/>
      <c r="K312" s="216"/>
    </row>
    <row r="313" spans="2:11" x14ac:dyDescent="0.2">
      <c r="C313" s="216"/>
      <c r="K313" s="216"/>
    </row>
    <row r="314" spans="2:11" x14ac:dyDescent="0.2">
      <c r="C314" s="216"/>
      <c r="K314" s="216"/>
    </row>
    <row r="315" spans="2:11" x14ac:dyDescent="0.2">
      <c r="C315" s="216"/>
      <c r="K315" s="216"/>
    </row>
    <row r="316" spans="2:11" x14ac:dyDescent="0.2">
      <c r="C316" s="216"/>
      <c r="K316" s="216"/>
    </row>
    <row r="317" spans="2:11" x14ac:dyDescent="0.2">
      <c r="C317" s="216"/>
      <c r="K317" s="216"/>
    </row>
    <row r="318" spans="2:11" x14ac:dyDescent="0.2">
      <c r="C318" s="216"/>
      <c r="K318" s="216"/>
    </row>
    <row r="319" spans="2:11" x14ac:dyDescent="0.2">
      <c r="C319" s="216"/>
      <c r="K319" s="216"/>
    </row>
    <row r="320" spans="2:11" x14ac:dyDescent="0.2">
      <c r="C320" s="216"/>
      <c r="K320" s="216"/>
    </row>
    <row r="321" spans="2:11" x14ac:dyDescent="0.2">
      <c r="C321" s="216"/>
      <c r="K321" s="216"/>
    </row>
    <row r="322" spans="2:11" x14ac:dyDescent="0.2">
      <c r="C322" s="216"/>
      <c r="K322" s="216"/>
    </row>
    <row r="323" spans="2:11" x14ac:dyDescent="0.2">
      <c r="C323" s="216"/>
      <c r="K323" s="216"/>
    </row>
    <row r="324" spans="2:11" x14ac:dyDescent="0.2">
      <c r="C324" s="216"/>
      <c r="K324" s="216"/>
    </row>
    <row r="325" spans="2:11" x14ac:dyDescent="0.2">
      <c r="B325" s="63"/>
      <c r="C325" s="216"/>
      <c r="K325" s="216"/>
    </row>
    <row r="326" spans="2:11" collapsed="1" x14ac:dyDescent="0.2">
      <c r="B326" s="63"/>
      <c r="C326" s="216"/>
      <c r="K326" s="216"/>
    </row>
    <row r="327" spans="2:11" x14ac:dyDescent="0.2">
      <c r="B327" s="63"/>
      <c r="C327" s="216"/>
      <c r="K327" s="216"/>
    </row>
    <row r="328" spans="2:11" x14ac:dyDescent="0.2">
      <c r="B328" s="63"/>
      <c r="C328" s="216"/>
      <c r="K328" s="216"/>
    </row>
    <row r="329" spans="2:11" x14ac:dyDescent="0.2">
      <c r="C329" s="216"/>
      <c r="K329" s="216"/>
    </row>
    <row r="330" spans="2:11" x14ac:dyDescent="0.2">
      <c r="C330" s="216"/>
      <c r="K330" s="216"/>
    </row>
    <row r="331" spans="2:11" x14ac:dyDescent="0.2">
      <c r="C331" s="216"/>
      <c r="K331" s="216"/>
    </row>
    <row r="332" spans="2:11" x14ac:dyDescent="0.2">
      <c r="B332" s="63"/>
      <c r="C332" s="216"/>
      <c r="K332" s="216"/>
    </row>
    <row r="333" spans="2:11" collapsed="1" x14ac:dyDescent="0.2">
      <c r="B333" s="63"/>
      <c r="C333" s="216"/>
      <c r="K333" s="216"/>
    </row>
    <row r="334" spans="2:11" x14ac:dyDescent="0.2">
      <c r="B334" s="63"/>
      <c r="C334" s="216"/>
      <c r="K334" s="216"/>
    </row>
    <row r="335" spans="2:11" x14ac:dyDescent="0.2">
      <c r="B335" s="63"/>
      <c r="C335" s="216"/>
      <c r="K335" s="216"/>
    </row>
    <row r="336" spans="2:11" x14ac:dyDescent="0.2">
      <c r="C336" s="216"/>
      <c r="K336" s="216"/>
    </row>
    <row r="337" spans="2:11" x14ac:dyDescent="0.2">
      <c r="C337" s="216"/>
      <c r="K337" s="216"/>
    </row>
    <row r="338" spans="2:11" x14ac:dyDescent="0.2">
      <c r="C338" s="216"/>
      <c r="K338" s="216"/>
    </row>
    <row r="339" spans="2:11" x14ac:dyDescent="0.2">
      <c r="B339" s="63"/>
      <c r="C339" s="216"/>
      <c r="K339" s="216"/>
    </row>
    <row r="340" spans="2:11" collapsed="1" x14ac:dyDescent="0.2">
      <c r="C340" s="216"/>
      <c r="K340" s="216"/>
    </row>
    <row r="341" spans="2:11" x14ac:dyDescent="0.2">
      <c r="C341" s="216"/>
      <c r="K341" s="216"/>
    </row>
    <row r="342" spans="2:11" x14ac:dyDescent="0.2">
      <c r="C342" s="216"/>
      <c r="K342" s="216"/>
    </row>
    <row r="343" spans="2:11" x14ac:dyDescent="0.2">
      <c r="C343" s="216"/>
      <c r="K343" s="216"/>
    </row>
    <row r="344" spans="2:11" x14ac:dyDescent="0.2">
      <c r="C344" s="216"/>
      <c r="K344" s="216"/>
    </row>
    <row r="345" spans="2:11" x14ac:dyDescent="0.2">
      <c r="C345" s="216"/>
      <c r="K345" s="216"/>
    </row>
    <row r="346" spans="2:11" x14ac:dyDescent="0.2">
      <c r="C346" s="216"/>
      <c r="K346" s="216"/>
    </row>
    <row r="347" spans="2:11" x14ac:dyDescent="0.2">
      <c r="C347" s="216"/>
      <c r="K347" s="216"/>
    </row>
    <row r="348" spans="2:11" x14ac:dyDescent="0.2">
      <c r="C348" s="216"/>
      <c r="K348" s="216"/>
    </row>
    <row r="349" spans="2:11" x14ac:dyDescent="0.2">
      <c r="C349" s="216"/>
      <c r="K349" s="216"/>
    </row>
    <row r="350" spans="2:11" x14ac:dyDescent="0.2">
      <c r="C350" s="216"/>
      <c r="K350" s="216"/>
    </row>
    <row r="351" spans="2:11" x14ac:dyDescent="0.2">
      <c r="C351" s="216"/>
      <c r="K351" s="216"/>
    </row>
    <row r="352" spans="2:11" x14ac:dyDescent="0.2">
      <c r="C352" s="216"/>
      <c r="K352" s="216"/>
    </row>
    <row r="353" spans="3:11" x14ac:dyDescent="0.2">
      <c r="C353" s="216"/>
      <c r="K353" s="216"/>
    </row>
    <row r="354" spans="3:11" x14ac:dyDescent="0.2">
      <c r="C354" s="216"/>
      <c r="K354" s="216"/>
    </row>
    <row r="355" spans="3:11" x14ac:dyDescent="0.2">
      <c r="C355" s="216"/>
      <c r="K355" s="216"/>
    </row>
    <row r="356" spans="3:11" x14ac:dyDescent="0.2">
      <c r="C356" s="216"/>
      <c r="K356" s="216"/>
    </row>
    <row r="357" spans="3:11" x14ac:dyDescent="0.2">
      <c r="C357" s="216"/>
      <c r="K357" s="216"/>
    </row>
    <row r="358" spans="3:11" x14ac:dyDescent="0.2">
      <c r="C358" s="216"/>
      <c r="K358" s="216"/>
    </row>
    <row r="359" spans="3:11" x14ac:dyDescent="0.2">
      <c r="C359" s="216"/>
      <c r="K359" s="216"/>
    </row>
    <row r="360" spans="3:11" x14ac:dyDescent="0.2">
      <c r="C360" s="216"/>
      <c r="K360" s="216"/>
    </row>
    <row r="361" spans="3:11" x14ac:dyDescent="0.2">
      <c r="C361" s="216"/>
      <c r="K361" s="216"/>
    </row>
    <row r="362" spans="3:11" x14ac:dyDescent="0.2">
      <c r="C362" s="216"/>
      <c r="K362" s="216"/>
    </row>
    <row r="363" spans="3:11" x14ac:dyDescent="0.2">
      <c r="C363" s="216"/>
      <c r="K363" s="216"/>
    </row>
    <row r="364" spans="3:11" x14ac:dyDescent="0.2">
      <c r="C364" s="216"/>
      <c r="K364" s="216"/>
    </row>
    <row r="365" spans="3:11" x14ac:dyDescent="0.2">
      <c r="C365" s="216"/>
      <c r="K365" s="216"/>
    </row>
    <row r="366" spans="3:11" x14ac:dyDescent="0.2">
      <c r="C366" s="216"/>
      <c r="K366" s="216"/>
    </row>
    <row r="367" spans="3:11" x14ac:dyDescent="0.2">
      <c r="C367" s="216"/>
      <c r="K367" s="216"/>
    </row>
    <row r="368" spans="3:11" x14ac:dyDescent="0.2">
      <c r="C368" s="216"/>
      <c r="K368" s="216"/>
    </row>
    <row r="369" spans="3:11" x14ac:dyDescent="0.2">
      <c r="C369" s="216"/>
      <c r="K369" s="216"/>
    </row>
    <row r="370" spans="3:11" x14ac:dyDescent="0.2">
      <c r="C370" s="216"/>
      <c r="K370" s="216"/>
    </row>
    <row r="371" spans="3:11" x14ac:dyDescent="0.2">
      <c r="C371" s="216"/>
      <c r="K371" s="216"/>
    </row>
    <row r="372" spans="3:11" x14ac:dyDescent="0.2">
      <c r="C372" s="216"/>
      <c r="K372" s="216"/>
    </row>
    <row r="373" spans="3:11" x14ac:dyDescent="0.2">
      <c r="C373" s="216"/>
      <c r="K373" s="216"/>
    </row>
    <row r="374" spans="3:11" x14ac:dyDescent="0.2">
      <c r="C374" s="216"/>
      <c r="K374" s="216"/>
    </row>
    <row r="375" spans="3:11" x14ac:dyDescent="0.2">
      <c r="C375" s="216"/>
      <c r="K375" s="216"/>
    </row>
    <row r="376" spans="3:11" x14ac:dyDescent="0.2">
      <c r="C376" s="216"/>
      <c r="K376" s="216"/>
    </row>
  </sheetData>
  <autoFilter ref="A2:K174"/>
  <customSheetViews>
    <customSheetView guid="{6E3CD149-83E9-452E-838F-F088B52145DB}">
      <selection activeCell="B5" sqref="B5"/>
      <pageMargins left="0.74803149606299213" right="0.74803149606299213" top="0.78740157480314965" bottom="0.59055118110236227" header="0.51181102362204722" footer="0.51181102362204722"/>
      <pageSetup paperSize="9" scale="90" orientation="landscape" cellComments="asDisplayed" r:id="rId1"/>
      <headerFooter alignWithMargins="0">
        <oddHeader xml:space="preserve">&amp;L&amp;"Arial,Vet"&amp;12GUIDE POUR LE CONTROLE DE QUALITE 2010
(Contrôle du dossier)
</oddHeader>
        <oddFooter>&amp;L&amp;8 Traduction FB/16 novembre 2010&amp;R&amp;P/&amp;N</oddFooter>
      </headerFooter>
    </customSheetView>
  </customSheetViews>
  <mergeCells count="1">
    <mergeCell ref="A1:I1"/>
  </mergeCells>
  <phoneticPr fontId="3" type="noConversion"/>
  <pageMargins left="0.23622047244094491" right="0.23622047244094491" top="0.74803149606299213" bottom="0.74803149606299213" header="0.31496062992125984" footer="0.31496062992125984"/>
  <pageSetup paperSize="8" scale="79" fitToHeight="0" orientation="landscape" r:id="rId2"/>
  <headerFooter alignWithMargins="0">
    <oddHeader>&amp;L&amp;12LIVRE 2 - CONTROLE DES MISSIONS NON PIE 2019&amp;RCTR-CSR</oddHeader>
    <oddFooter>&amp;C&amp;A&amp;R&amp;P/&amp;N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Formules!$A$102:$A$104</xm:f>
          </x14:formula1>
          <xm:sqref>D30:D52 D141:D154 D54:D67 D108:D122 D124:D139 D89:D106 D156:D162 D4:D28 D70:D87 D164:D174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6"/>
  <sheetViews>
    <sheetView zoomScaleNormal="100" workbookViewId="0">
      <selection activeCell="A3" sqref="A3:H3"/>
    </sheetView>
  </sheetViews>
  <sheetFormatPr defaultColWidth="8.85546875" defaultRowHeight="15" x14ac:dyDescent="0.2"/>
  <cols>
    <col min="1" max="1" width="8.85546875" style="266"/>
    <col min="2" max="2" width="28.42578125" style="266" customWidth="1"/>
    <col min="3" max="7" width="8.85546875" style="266"/>
    <col min="8" max="8" width="109.42578125" style="266" customWidth="1"/>
    <col min="9" max="16384" width="8.85546875" style="266"/>
  </cols>
  <sheetData>
    <row r="1" spans="1:8" x14ac:dyDescent="0.2">
      <c r="A1" s="438" t="s">
        <v>651</v>
      </c>
      <c r="B1" s="439"/>
      <c r="C1" s="439"/>
      <c r="D1" s="439"/>
      <c r="E1" s="439"/>
      <c r="F1" s="439"/>
      <c r="G1" s="439"/>
      <c r="H1" s="440"/>
    </row>
    <row r="2" spans="1:8" s="268" customFormat="1" x14ac:dyDescent="0.2">
      <c r="A2" s="267"/>
      <c r="B2" s="267"/>
      <c r="C2" s="267"/>
      <c r="D2" s="267"/>
      <c r="E2" s="267"/>
      <c r="F2" s="267"/>
      <c r="G2" s="267"/>
      <c r="H2" s="267"/>
    </row>
    <row r="3" spans="1:8" s="268" customFormat="1" ht="15" customHeight="1" x14ac:dyDescent="0.2">
      <c r="A3" s="448" t="s">
        <v>652</v>
      </c>
      <c r="B3" s="449"/>
      <c r="C3" s="449"/>
      <c r="D3" s="449"/>
      <c r="E3" s="449"/>
      <c r="F3" s="449"/>
      <c r="G3" s="449"/>
      <c r="H3" s="449"/>
    </row>
    <row r="5" spans="1:8" x14ac:dyDescent="0.2">
      <c r="A5" s="445" t="s">
        <v>658</v>
      </c>
      <c r="B5" s="446"/>
      <c r="C5" s="446"/>
      <c r="D5" s="446"/>
      <c r="E5" s="446"/>
      <c r="F5" s="446"/>
      <c r="G5" s="446"/>
      <c r="H5" s="447"/>
    </row>
    <row r="7" spans="1:8" ht="30.75" customHeight="1" x14ac:dyDescent="0.2">
      <c r="A7" s="441" t="s">
        <v>664</v>
      </c>
      <c r="B7" s="442"/>
      <c r="C7" s="442"/>
      <c r="D7" s="442"/>
      <c r="E7" s="442"/>
      <c r="F7" s="442"/>
      <c r="G7" s="442"/>
      <c r="H7" s="442"/>
    </row>
    <row r="9" spans="1:8" x14ac:dyDescent="0.2">
      <c r="A9" s="269" t="s">
        <v>653</v>
      </c>
      <c r="B9" s="270"/>
    </row>
    <row r="11" spans="1:8" x14ac:dyDescent="0.2">
      <c r="A11" s="269" t="s">
        <v>654</v>
      </c>
    </row>
    <row r="12" spans="1:8" ht="45.75" customHeight="1" x14ac:dyDescent="0.2">
      <c r="A12" s="436"/>
      <c r="B12" s="437"/>
      <c r="C12" s="437"/>
      <c r="D12" s="437"/>
      <c r="E12" s="437"/>
      <c r="F12" s="437"/>
      <c r="G12" s="437"/>
      <c r="H12" s="437"/>
    </row>
    <row r="14" spans="1:8" x14ac:dyDescent="0.2">
      <c r="A14" s="269" t="s">
        <v>655</v>
      </c>
    </row>
    <row r="15" spans="1:8" ht="45" customHeight="1" x14ac:dyDescent="0.2">
      <c r="A15" s="443"/>
      <c r="B15" s="444"/>
      <c r="C15" s="444"/>
      <c r="D15" s="444"/>
      <c r="E15" s="444"/>
      <c r="F15" s="444"/>
      <c r="G15" s="444"/>
      <c r="H15" s="444"/>
    </row>
    <row r="18" spans="1:8" x14ac:dyDescent="0.2">
      <c r="A18" s="445" t="s">
        <v>659</v>
      </c>
      <c r="B18" s="446"/>
      <c r="C18" s="446"/>
      <c r="D18" s="446"/>
      <c r="E18" s="446"/>
      <c r="F18" s="446"/>
      <c r="G18" s="446"/>
      <c r="H18" s="447"/>
    </row>
    <row r="20" spans="1:8" ht="30" customHeight="1" x14ac:dyDescent="0.2">
      <c r="A20" s="441" t="s">
        <v>665</v>
      </c>
      <c r="B20" s="442"/>
      <c r="C20" s="442"/>
      <c r="D20" s="442"/>
      <c r="E20" s="442"/>
      <c r="F20" s="442"/>
      <c r="G20" s="442"/>
      <c r="H20" s="442"/>
    </row>
    <row r="22" spans="1:8" x14ac:dyDescent="0.2">
      <c r="A22" s="269" t="s">
        <v>653</v>
      </c>
      <c r="B22" s="270"/>
    </row>
    <row r="24" spans="1:8" x14ac:dyDescent="0.2">
      <c r="A24" s="269" t="s">
        <v>654</v>
      </c>
    </row>
    <row r="25" spans="1:8" ht="45.75" customHeight="1" x14ac:dyDescent="0.2">
      <c r="A25" s="436"/>
      <c r="B25" s="437"/>
      <c r="C25" s="437"/>
      <c r="D25" s="437"/>
      <c r="E25" s="437"/>
      <c r="F25" s="437"/>
      <c r="G25" s="437"/>
      <c r="H25" s="437"/>
    </row>
    <row r="27" spans="1:8" x14ac:dyDescent="0.2">
      <c r="A27" s="269" t="s">
        <v>655</v>
      </c>
    </row>
    <row r="28" spans="1:8" ht="45" customHeight="1" x14ac:dyDescent="0.2">
      <c r="A28" s="443"/>
      <c r="B28" s="444"/>
      <c r="C28" s="444"/>
      <c r="D28" s="444"/>
      <c r="E28" s="444"/>
      <c r="F28" s="444"/>
      <c r="G28" s="444"/>
      <c r="H28" s="444"/>
    </row>
    <row r="31" spans="1:8" x14ac:dyDescent="0.2">
      <c r="A31" s="445" t="s">
        <v>660</v>
      </c>
      <c r="B31" s="446"/>
      <c r="C31" s="446"/>
      <c r="D31" s="446"/>
      <c r="E31" s="446"/>
      <c r="F31" s="446"/>
      <c r="G31" s="446"/>
      <c r="H31" s="447"/>
    </row>
    <row r="33" spans="1:8" x14ac:dyDescent="0.2">
      <c r="A33" s="441" t="s">
        <v>666</v>
      </c>
      <c r="B33" s="442"/>
      <c r="C33" s="442"/>
      <c r="D33" s="442"/>
      <c r="E33" s="442"/>
      <c r="F33" s="442"/>
      <c r="G33" s="442"/>
      <c r="H33" s="442"/>
    </row>
    <row r="35" spans="1:8" x14ac:dyDescent="0.2">
      <c r="A35" s="269" t="s">
        <v>653</v>
      </c>
      <c r="B35" s="270"/>
    </row>
    <row r="37" spans="1:8" x14ac:dyDescent="0.2">
      <c r="A37" s="269" t="s">
        <v>654</v>
      </c>
    </row>
    <row r="38" spans="1:8" ht="45.75" customHeight="1" x14ac:dyDescent="0.2">
      <c r="A38" s="436"/>
      <c r="B38" s="437"/>
      <c r="C38" s="437"/>
      <c r="D38" s="437"/>
      <c r="E38" s="437"/>
      <c r="F38" s="437"/>
      <c r="G38" s="437"/>
      <c r="H38" s="437"/>
    </row>
    <row r="40" spans="1:8" x14ac:dyDescent="0.2">
      <c r="A40" s="269" t="s">
        <v>655</v>
      </c>
    </row>
    <row r="41" spans="1:8" ht="45" customHeight="1" x14ac:dyDescent="0.2">
      <c r="A41" s="443"/>
      <c r="B41" s="444"/>
      <c r="C41" s="444"/>
      <c r="D41" s="444"/>
      <c r="E41" s="444"/>
      <c r="F41" s="444"/>
      <c r="G41" s="444"/>
      <c r="H41" s="444"/>
    </row>
    <row r="44" spans="1:8" x14ac:dyDescent="0.2">
      <c r="A44" s="445" t="s">
        <v>667</v>
      </c>
      <c r="B44" s="446"/>
      <c r="C44" s="446"/>
      <c r="D44" s="446"/>
      <c r="E44" s="446"/>
      <c r="F44" s="446"/>
      <c r="G44" s="446"/>
      <c r="H44" s="447"/>
    </row>
    <row r="46" spans="1:8" ht="30.75" customHeight="1" x14ac:dyDescent="0.2">
      <c r="A46" s="441" t="s">
        <v>668</v>
      </c>
      <c r="B46" s="442"/>
      <c r="C46" s="442"/>
      <c r="D46" s="442"/>
      <c r="E46" s="442"/>
      <c r="F46" s="442"/>
      <c r="G46" s="442"/>
      <c r="H46" s="442"/>
    </row>
    <row r="47" spans="1:8" x14ac:dyDescent="0.2">
      <c r="A47" s="261"/>
      <c r="B47" s="262"/>
      <c r="C47" s="262"/>
      <c r="D47" s="262"/>
      <c r="E47" s="262"/>
      <c r="F47" s="262"/>
      <c r="G47" s="262"/>
      <c r="H47" s="262"/>
    </row>
    <row r="48" spans="1:8" x14ac:dyDescent="0.2">
      <c r="A48" s="263" t="s">
        <v>228</v>
      </c>
      <c r="B48" s="263"/>
    </row>
    <row r="49" spans="1:8" x14ac:dyDescent="0.2">
      <c r="A49" s="269" t="s">
        <v>653</v>
      </c>
      <c r="B49" s="270"/>
    </row>
    <row r="50" spans="1:8" x14ac:dyDescent="0.2">
      <c r="A50" s="269"/>
      <c r="B50" s="271"/>
    </row>
    <row r="51" spans="1:8" x14ac:dyDescent="0.2">
      <c r="A51" s="263" t="s">
        <v>241</v>
      </c>
      <c r="B51" s="263"/>
    </row>
    <row r="52" spans="1:8" x14ac:dyDescent="0.2">
      <c r="A52" s="269" t="s">
        <v>653</v>
      </c>
      <c r="B52" s="270"/>
    </row>
    <row r="53" spans="1:8" x14ac:dyDescent="0.2">
      <c r="A53" s="261"/>
      <c r="B53" s="262"/>
      <c r="C53" s="262"/>
      <c r="D53" s="262"/>
      <c r="E53" s="262"/>
      <c r="F53" s="262"/>
      <c r="G53" s="262"/>
      <c r="H53" s="262"/>
    </row>
    <row r="54" spans="1:8" x14ac:dyDescent="0.2">
      <c r="A54" s="263" t="s">
        <v>242</v>
      </c>
      <c r="B54" s="263"/>
    </row>
    <row r="55" spans="1:8" x14ac:dyDescent="0.2">
      <c r="A55" s="269" t="s">
        <v>653</v>
      </c>
      <c r="B55" s="270"/>
    </row>
    <row r="57" spans="1:8" x14ac:dyDescent="0.2">
      <c r="A57" s="269" t="s">
        <v>654</v>
      </c>
    </row>
    <row r="58" spans="1:8" ht="45.75" customHeight="1" x14ac:dyDescent="0.2">
      <c r="A58" s="436"/>
      <c r="B58" s="437"/>
      <c r="C58" s="437"/>
      <c r="D58" s="437"/>
      <c r="E58" s="437"/>
      <c r="F58" s="437"/>
      <c r="G58" s="437"/>
      <c r="H58" s="437"/>
    </row>
    <row r="60" spans="1:8" x14ac:dyDescent="0.2">
      <c r="A60" s="269" t="s">
        <v>655</v>
      </c>
    </row>
    <row r="61" spans="1:8" ht="45" customHeight="1" x14ac:dyDescent="0.2">
      <c r="A61" s="443"/>
      <c r="B61" s="444"/>
      <c r="C61" s="444"/>
      <c r="D61" s="444"/>
      <c r="E61" s="444"/>
      <c r="F61" s="444"/>
      <c r="G61" s="444"/>
      <c r="H61" s="444"/>
    </row>
    <row r="64" spans="1:8" x14ac:dyDescent="0.2">
      <c r="A64" s="445" t="s">
        <v>661</v>
      </c>
      <c r="B64" s="446"/>
      <c r="C64" s="446"/>
      <c r="D64" s="446"/>
      <c r="E64" s="446"/>
      <c r="F64" s="446"/>
      <c r="G64" s="446"/>
      <c r="H64" s="447"/>
    </row>
    <row r="66" spans="1:8" ht="29.25" customHeight="1" x14ac:dyDescent="0.2">
      <c r="A66" s="441" t="s">
        <v>669</v>
      </c>
      <c r="B66" s="442"/>
      <c r="C66" s="442"/>
      <c r="D66" s="442"/>
      <c r="E66" s="442"/>
      <c r="F66" s="442"/>
      <c r="G66" s="442"/>
      <c r="H66" s="442"/>
    </row>
    <row r="68" spans="1:8" x14ac:dyDescent="0.2">
      <c r="A68" s="263" t="s">
        <v>228</v>
      </c>
      <c r="B68" s="263"/>
    </row>
    <row r="69" spans="1:8" x14ac:dyDescent="0.2">
      <c r="A69" s="269" t="s">
        <v>653</v>
      </c>
      <c r="B69" s="270"/>
    </row>
    <row r="70" spans="1:8" x14ac:dyDescent="0.2">
      <c r="A70" s="269"/>
      <c r="B70" s="271"/>
    </row>
    <row r="71" spans="1:8" x14ac:dyDescent="0.2">
      <c r="A71" s="263" t="s">
        <v>241</v>
      </c>
      <c r="B71" s="263"/>
    </row>
    <row r="72" spans="1:8" x14ac:dyDescent="0.2">
      <c r="A72" s="269" t="s">
        <v>653</v>
      </c>
      <c r="B72" s="270"/>
    </row>
    <row r="73" spans="1:8" x14ac:dyDescent="0.2">
      <c r="A73" s="261"/>
      <c r="B73" s="262"/>
      <c r="C73" s="262"/>
      <c r="D73" s="262"/>
      <c r="E73" s="262"/>
      <c r="F73" s="262"/>
      <c r="G73" s="262"/>
      <c r="H73" s="262"/>
    </row>
    <row r="74" spans="1:8" x14ac:dyDescent="0.2">
      <c r="A74" s="263" t="s">
        <v>242</v>
      </c>
      <c r="B74" s="263"/>
    </row>
    <row r="75" spans="1:8" x14ac:dyDescent="0.2">
      <c r="A75" s="269" t="s">
        <v>653</v>
      </c>
      <c r="B75" s="270"/>
    </row>
    <row r="77" spans="1:8" x14ac:dyDescent="0.2">
      <c r="A77" s="269" t="s">
        <v>654</v>
      </c>
    </row>
    <row r="78" spans="1:8" ht="45.75" customHeight="1" x14ac:dyDescent="0.2">
      <c r="A78" s="436"/>
      <c r="B78" s="437"/>
      <c r="C78" s="437"/>
      <c r="D78" s="437"/>
      <c r="E78" s="437"/>
      <c r="F78" s="437"/>
      <c r="G78" s="437"/>
      <c r="H78" s="437"/>
    </row>
    <row r="80" spans="1:8" x14ac:dyDescent="0.2">
      <c r="A80" s="269" t="s">
        <v>655</v>
      </c>
    </row>
    <row r="81" spans="1:8" ht="45" customHeight="1" x14ac:dyDescent="0.2">
      <c r="A81" s="443"/>
      <c r="B81" s="444"/>
      <c r="C81" s="444"/>
      <c r="D81" s="444"/>
      <c r="E81" s="444"/>
      <c r="F81" s="444"/>
      <c r="G81" s="444"/>
      <c r="H81" s="444"/>
    </row>
    <row r="84" spans="1:8" x14ac:dyDescent="0.2">
      <c r="A84" s="277" t="s">
        <v>662</v>
      </c>
      <c r="B84" s="264"/>
      <c r="C84" s="264"/>
      <c r="D84" s="264"/>
      <c r="E84" s="264"/>
      <c r="F84" s="264"/>
      <c r="G84" s="264"/>
      <c r="H84" s="265"/>
    </row>
    <row r="86" spans="1:8" x14ac:dyDescent="0.2">
      <c r="A86" s="441" t="s">
        <v>670</v>
      </c>
      <c r="B86" s="442"/>
      <c r="C86" s="442"/>
      <c r="D86" s="442"/>
      <c r="E86" s="442"/>
      <c r="F86" s="442"/>
      <c r="G86" s="442"/>
      <c r="H86" s="442"/>
    </row>
    <row r="88" spans="1:8" x14ac:dyDescent="0.2">
      <c r="A88" s="269" t="s">
        <v>653</v>
      </c>
      <c r="B88" s="270"/>
    </row>
    <row r="90" spans="1:8" x14ac:dyDescent="0.2">
      <c r="A90" s="269" t="s">
        <v>654</v>
      </c>
    </row>
    <row r="91" spans="1:8" ht="45.75" customHeight="1" x14ac:dyDescent="0.2">
      <c r="A91" s="436"/>
      <c r="B91" s="437"/>
      <c r="C91" s="437"/>
      <c r="D91" s="437"/>
      <c r="E91" s="437"/>
      <c r="F91" s="437"/>
      <c r="G91" s="437"/>
      <c r="H91" s="437"/>
    </row>
    <row r="93" spans="1:8" x14ac:dyDescent="0.2">
      <c r="A93" s="269" t="s">
        <v>655</v>
      </c>
    </row>
    <row r="94" spans="1:8" ht="45" customHeight="1" x14ac:dyDescent="0.2">
      <c r="A94" s="443"/>
      <c r="B94" s="444"/>
      <c r="C94" s="444"/>
      <c r="D94" s="444"/>
      <c r="E94" s="444"/>
      <c r="F94" s="444"/>
      <c r="G94" s="444"/>
      <c r="H94" s="444"/>
    </row>
    <row r="97" spans="1:8" x14ac:dyDescent="0.2">
      <c r="A97" s="277" t="s">
        <v>663</v>
      </c>
      <c r="B97" s="264"/>
      <c r="C97" s="264"/>
      <c r="D97" s="264"/>
      <c r="E97" s="264"/>
      <c r="F97" s="264"/>
      <c r="G97" s="264"/>
      <c r="H97" s="265"/>
    </row>
    <row r="99" spans="1:8" x14ac:dyDescent="0.2">
      <c r="A99" s="441" t="s">
        <v>671</v>
      </c>
      <c r="B99" s="442"/>
      <c r="C99" s="442"/>
      <c r="D99" s="442"/>
      <c r="E99" s="442"/>
      <c r="F99" s="442"/>
      <c r="G99" s="442"/>
      <c r="H99" s="442"/>
    </row>
    <row r="101" spans="1:8" x14ac:dyDescent="0.2">
      <c r="A101" s="269" t="s">
        <v>653</v>
      </c>
      <c r="B101" s="270"/>
    </row>
    <row r="103" spans="1:8" x14ac:dyDescent="0.2">
      <c r="A103" s="269" t="s">
        <v>654</v>
      </c>
    </row>
    <row r="104" spans="1:8" ht="45.75" customHeight="1" x14ac:dyDescent="0.2">
      <c r="A104" s="436"/>
      <c r="B104" s="437"/>
      <c r="C104" s="437"/>
      <c r="D104" s="437"/>
      <c r="E104" s="437"/>
      <c r="F104" s="437"/>
      <c r="G104" s="437"/>
      <c r="H104" s="437"/>
    </row>
    <row r="106" spans="1:8" x14ac:dyDescent="0.2">
      <c r="A106" s="269" t="s">
        <v>655</v>
      </c>
    </row>
    <row r="107" spans="1:8" ht="45" customHeight="1" x14ac:dyDescent="0.2">
      <c r="A107" s="443"/>
      <c r="B107" s="444"/>
      <c r="C107" s="444"/>
      <c r="D107" s="444"/>
      <c r="E107" s="444"/>
      <c r="F107" s="444"/>
      <c r="G107" s="444"/>
      <c r="H107" s="444"/>
    </row>
    <row r="110" spans="1:8" x14ac:dyDescent="0.2">
      <c r="A110" s="277" t="s">
        <v>1339</v>
      </c>
      <c r="B110" s="264"/>
      <c r="C110" s="264"/>
      <c r="D110" s="264"/>
      <c r="E110" s="264"/>
      <c r="F110" s="264"/>
      <c r="G110" s="264"/>
      <c r="H110" s="265"/>
    </row>
    <row r="112" spans="1:8" x14ac:dyDescent="0.2">
      <c r="A112" s="441" t="s">
        <v>1340</v>
      </c>
      <c r="B112" s="442"/>
      <c r="C112" s="442"/>
      <c r="D112" s="442"/>
      <c r="E112" s="442"/>
      <c r="F112" s="442"/>
      <c r="G112" s="442"/>
      <c r="H112" s="442"/>
    </row>
    <row r="114" spans="1:8" x14ac:dyDescent="0.2">
      <c r="A114" s="269" t="s">
        <v>653</v>
      </c>
      <c r="B114" s="270"/>
    </row>
    <row r="116" spans="1:8" x14ac:dyDescent="0.2">
      <c r="A116" s="269" t="s">
        <v>654</v>
      </c>
    </row>
    <row r="117" spans="1:8" ht="45.75" customHeight="1" x14ac:dyDescent="0.2">
      <c r="A117" s="436"/>
      <c r="B117" s="437"/>
      <c r="C117" s="437"/>
      <c r="D117" s="437"/>
      <c r="E117" s="437"/>
      <c r="F117" s="437"/>
      <c r="G117" s="437"/>
      <c r="H117" s="437"/>
    </row>
    <row r="119" spans="1:8" x14ac:dyDescent="0.2">
      <c r="A119" s="269" t="s">
        <v>655</v>
      </c>
    </row>
    <row r="120" spans="1:8" ht="45" customHeight="1" x14ac:dyDescent="0.2">
      <c r="A120" s="443"/>
      <c r="B120" s="444"/>
      <c r="C120" s="444"/>
      <c r="D120" s="444"/>
      <c r="E120" s="444"/>
      <c r="F120" s="444"/>
      <c r="G120" s="444"/>
      <c r="H120" s="444"/>
    </row>
    <row r="123" spans="1:8" x14ac:dyDescent="0.2">
      <c r="A123" s="277" t="s">
        <v>1341</v>
      </c>
      <c r="B123" s="264"/>
      <c r="C123" s="264"/>
      <c r="D123" s="264"/>
      <c r="E123" s="264"/>
      <c r="F123" s="264"/>
      <c r="G123" s="264"/>
      <c r="H123" s="265"/>
    </row>
    <row r="125" spans="1:8" x14ac:dyDescent="0.2">
      <c r="A125" s="441" t="s">
        <v>672</v>
      </c>
      <c r="B125" s="442"/>
      <c r="C125" s="442"/>
      <c r="D125" s="442"/>
      <c r="E125" s="442"/>
      <c r="F125" s="442"/>
      <c r="G125" s="442"/>
      <c r="H125" s="442"/>
    </row>
    <row r="127" spans="1:8" x14ac:dyDescent="0.2">
      <c r="A127" s="269" t="s">
        <v>653</v>
      </c>
      <c r="B127" s="270"/>
    </row>
    <row r="129" spans="1:8" x14ac:dyDescent="0.2">
      <c r="A129" s="269" t="s">
        <v>654</v>
      </c>
    </row>
    <row r="130" spans="1:8" ht="45.75" customHeight="1" x14ac:dyDescent="0.2">
      <c r="A130" s="436"/>
      <c r="B130" s="437"/>
      <c r="C130" s="437"/>
      <c r="D130" s="437"/>
      <c r="E130" s="437"/>
      <c r="F130" s="437"/>
      <c r="G130" s="437"/>
      <c r="H130" s="437"/>
    </row>
    <row r="132" spans="1:8" x14ac:dyDescent="0.2">
      <c r="A132" s="269" t="s">
        <v>655</v>
      </c>
    </row>
    <row r="133" spans="1:8" ht="45" customHeight="1" x14ac:dyDescent="0.2">
      <c r="A133" s="443"/>
      <c r="B133" s="444"/>
      <c r="C133" s="444"/>
      <c r="D133" s="444"/>
      <c r="E133" s="444"/>
      <c r="F133" s="444"/>
      <c r="G133" s="444"/>
      <c r="H133" s="444"/>
    </row>
    <row r="136" spans="1:8" x14ac:dyDescent="0.2">
      <c r="A136" s="277" t="s">
        <v>1342</v>
      </c>
      <c r="B136" s="264"/>
      <c r="C136" s="264"/>
      <c r="D136" s="264"/>
      <c r="E136" s="264"/>
      <c r="F136" s="264"/>
      <c r="G136" s="264"/>
      <c r="H136" s="265"/>
    </row>
    <row r="138" spans="1:8" ht="15" customHeight="1" x14ac:dyDescent="0.2">
      <c r="A138" s="441" t="s">
        <v>940</v>
      </c>
      <c r="B138" s="442"/>
      <c r="C138" s="442"/>
      <c r="D138" s="442"/>
      <c r="E138" s="442"/>
      <c r="F138" s="442"/>
      <c r="G138" s="442"/>
      <c r="H138" s="442"/>
    </row>
    <row r="140" spans="1:8" x14ac:dyDescent="0.2">
      <c r="A140" s="269" t="s">
        <v>653</v>
      </c>
      <c r="B140" s="270"/>
    </row>
    <row r="142" spans="1:8" x14ac:dyDescent="0.2">
      <c r="A142" s="269" t="s">
        <v>654</v>
      </c>
    </row>
    <row r="143" spans="1:8" ht="45.75" customHeight="1" x14ac:dyDescent="0.2">
      <c r="A143" s="436"/>
      <c r="B143" s="437"/>
      <c r="C143" s="437"/>
      <c r="D143" s="437"/>
      <c r="E143" s="437"/>
      <c r="F143" s="437"/>
      <c r="G143" s="437"/>
      <c r="H143" s="437"/>
    </row>
    <row r="145" spans="1:8" x14ac:dyDescent="0.2">
      <c r="A145" s="269" t="s">
        <v>655</v>
      </c>
    </row>
    <row r="146" spans="1:8" ht="45" customHeight="1" x14ac:dyDescent="0.2">
      <c r="A146" s="443"/>
      <c r="B146" s="444"/>
      <c r="C146" s="444"/>
      <c r="D146" s="444"/>
      <c r="E146" s="444"/>
      <c r="F146" s="444"/>
      <c r="G146" s="444"/>
      <c r="H146" s="444"/>
    </row>
  </sheetData>
  <mergeCells count="37">
    <mergeCell ref="A146:H146"/>
    <mergeCell ref="A133:H133"/>
    <mergeCell ref="A138:H138"/>
    <mergeCell ref="A143:H143"/>
    <mergeCell ref="A130:H130"/>
    <mergeCell ref="A94:H94"/>
    <mergeCell ref="A99:H99"/>
    <mergeCell ref="A104:H104"/>
    <mergeCell ref="A107:H107"/>
    <mergeCell ref="A125:H125"/>
    <mergeCell ref="A112:H112"/>
    <mergeCell ref="A117:H117"/>
    <mergeCell ref="A120:H120"/>
    <mergeCell ref="A91:H91"/>
    <mergeCell ref="A28:H28"/>
    <mergeCell ref="A33:H33"/>
    <mergeCell ref="A38:H38"/>
    <mergeCell ref="A41:H41"/>
    <mergeCell ref="A46:H46"/>
    <mergeCell ref="A58:H58"/>
    <mergeCell ref="A61:H61"/>
    <mergeCell ref="A66:H66"/>
    <mergeCell ref="A78:H78"/>
    <mergeCell ref="A81:H81"/>
    <mergeCell ref="A86:H86"/>
    <mergeCell ref="A31:H31"/>
    <mergeCell ref="A44:H44"/>
    <mergeCell ref="A64:H64"/>
    <mergeCell ref="A25:H25"/>
    <mergeCell ref="A1:H1"/>
    <mergeCell ref="A7:H7"/>
    <mergeCell ref="A12:H12"/>
    <mergeCell ref="A15:H15"/>
    <mergeCell ref="A20:H20"/>
    <mergeCell ref="A5:H5"/>
    <mergeCell ref="A18:H18"/>
    <mergeCell ref="A3:H3"/>
  </mergeCells>
  <pageMargins left="0.23622047244094491" right="0.23622047244094491" top="0.74803149606299213" bottom="0.74803149606299213" header="0.31496062992125984" footer="0.31496062992125984"/>
  <pageSetup paperSize="8" fitToHeight="0" orientation="landscape" r:id="rId1"/>
  <headerFooter alignWithMargins="0">
    <oddHeader>&amp;L&amp;12LIVRE 2 - CONTROLE DES MISSIONS NON PIE 2019&amp;RCTR-CSR</oddHeader>
    <oddFooter>&amp;C&amp;A&amp;R&amp;P/&amp;N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'https://plaza.fsmanet.be/sites/supervisionauditors/Working Material/Guides/[Livre 1 Organisation du cabinet non PIE 2017.xlsx]Formules'!#REF!</xm:f>
          </x14:formula1>
          <xm:sqref>B53 B50 B73 B70</xm:sqref>
        </x14:dataValidation>
        <x14:dataValidation type="list" allowBlank="1" showInputMessage="1" showErrorMessage="1">
          <x14:formula1>
            <xm:f>Formules!$B$102:$B$104</xm:f>
          </x14:formula1>
          <xm:sqref>B9 B22 B35 B49 B52 B101 B69 B72 B88 B114</xm:sqref>
        </x14:dataValidation>
        <x14:dataValidation type="list" allowBlank="1" showInputMessage="1" showErrorMessage="1">
          <x14:formula1>
            <xm:f>Formules!$B$102:$B$105</xm:f>
          </x14:formula1>
          <xm:sqref>B127 B140 B55 B75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3:E184"/>
  <sheetViews>
    <sheetView topLeftCell="A95" workbookViewId="0">
      <selection activeCell="B105" sqref="B105"/>
    </sheetView>
  </sheetViews>
  <sheetFormatPr defaultColWidth="9.140625" defaultRowHeight="12.75" x14ac:dyDescent="0.2"/>
  <cols>
    <col min="1" max="1" width="56.7109375" style="1" customWidth="1"/>
    <col min="2" max="2" width="33.42578125" style="1" customWidth="1"/>
    <col min="3" max="3" width="41.7109375" style="1" bestFit="1" customWidth="1"/>
    <col min="4" max="5" width="26" style="1" bestFit="1" customWidth="1"/>
    <col min="6" max="16384" width="9.140625" style="1"/>
  </cols>
  <sheetData>
    <row r="3" spans="1:2" x14ac:dyDescent="0.2">
      <c r="A3" s="14"/>
      <c r="B3" s="13"/>
    </row>
    <row r="4" spans="1:2" x14ac:dyDescent="0.2">
      <c r="A4" s="15" t="s">
        <v>93</v>
      </c>
      <c r="B4" s="13"/>
    </row>
    <row r="5" spans="1:2" ht="13.5" thickBot="1" x14ac:dyDescent="0.25">
      <c r="A5" s="13"/>
      <c r="B5" s="13"/>
    </row>
    <row r="6" spans="1:2" ht="13.5" thickBot="1" x14ac:dyDescent="0.25">
      <c r="A6" s="16" t="s">
        <v>94</v>
      </c>
      <c r="B6" s="16" t="s">
        <v>95</v>
      </c>
    </row>
    <row r="7" spans="1:2" ht="13.5" thickBot="1" x14ac:dyDescent="0.25">
      <c r="A7" s="17" t="s">
        <v>96</v>
      </c>
      <c r="B7" s="18" t="s">
        <v>38</v>
      </c>
    </row>
    <row r="8" spans="1:2" ht="13.5" thickBot="1" x14ac:dyDescent="0.25">
      <c r="A8" s="17" t="s">
        <v>97</v>
      </c>
      <c r="B8" s="18" t="s">
        <v>39</v>
      </c>
    </row>
    <row r="9" spans="1:2" ht="13.5" thickBot="1" x14ac:dyDescent="0.25">
      <c r="A9" s="17" t="s">
        <v>98</v>
      </c>
      <c r="B9" s="18" t="s">
        <v>41</v>
      </c>
    </row>
    <row r="10" spans="1:2" ht="13.5" thickBot="1" x14ac:dyDescent="0.25">
      <c r="A10" s="17" t="s">
        <v>99</v>
      </c>
      <c r="B10" s="18" t="s">
        <v>42</v>
      </c>
    </row>
    <row r="11" spans="1:2" ht="13.5" thickBot="1" x14ac:dyDescent="0.25">
      <c r="A11" s="17" t="s">
        <v>100</v>
      </c>
      <c r="B11" s="18" t="s">
        <v>40</v>
      </c>
    </row>
    <row r="12" spans="1:2" ht="13.5" thickBot="1" x14ac:dyDescent="0.25">
      <c r="A12" s="17" t="s">
        <v>101</v>
      </c>
      <c r="B12" s="18" t="s">
        <v>43</v>
      </c>
    </row>
    <row r="13" spans="1:2" ht="13.5" thickBot="1" x14ac:dyDescent="0.25">
      <c r="A13" s="17" t="s">
        <v>102</v>
      </c>
      <c r="B13" s="18" t="s">
        <v>44</v>
      </c>
    </row>
    <row r="14" spans="1:2" ht="13.5" thickBot="1" x14ac:dyDescent="0.25">
      <c r="A14" s="17" t="s">
        <v>103</v>
      </c>
      <c r="B14" s="18" t="s">
        <v>45</v>
      </c>
    </row>
    <row r="15" spans="1:2" x14ac:dyDescent="0.2">
      <c r="A15" s="13"/>
      <c r="B15" s="13"/>
    </row>
    <row r="17" spans="1:2" x14ac:dyDescent="0.2">
      <c r="A17" s="12" t="s">
        <v>104</v>
      </c>
    </row>
    <row r="18" spans="1:2" x14ac:dyDescent="0.2">
      <c r="A18" s="1" t="s">
        <v>971</v>
      </c>
      <c r="B18" s="1" t="s">
        <v>971</v>
      </c>
    </row>
    <row r="19" spans="1:2" x14ac:dyDescent="0.2">
      <c r="A19" s="1" t="s">
        <v>677</v>
      </c>
      <c r="B19" s="1" t="s">
        <v>677</v>
      </c>
    </row>
    <row r="20" spans="1:2" x14ac:dyDescent="0.2">
      <c r="A20" s="1" t="s">
        <v>678</v>
      </c>
      <c r="B20" s="1" t="s">
        <v>678</v>
      </c>
    </row>
    <row r="21" spans="1:2" x14ac:dyDescent="0.2">
      <c r="A21" s="1" t="s">
        <v>47</v>
      </c>
      <c r="B21" s="1" t="s">
        <v>47</v>
      </c>
    </row>
    <row r="22" spans="1:2" x14ac:dyDescent="0.2">
      <c r="A22" s="1" t="s">
        <v>48</v>
      </c>
      <c r="B22" s="1" t="s">
        <v>48</v>
      </c>
    </row>
    <row r="23" spans="1:2" x14ac:dyDescent="0.2">
      <c r="A23" s="1" t="s">
        <v>201</v>
      </c>
      <c r="B23" s="1" t="s">
        <v>201</v>
      </c>
    </row>
    <row r="24" spans="1:2" x14ac:dyDescent="0.2">
      <c r="A24" s="1" t="s">
        <v>105</v>
      </c>
      <c r="B24" s="1" t="s">
        <v>105</v>
      </c>
    </row>
    <row r="25" spans="1:2" x14ac:dyDescent="0.2">
      <c r="A25" s="1" t="s">
        <v>116</v>
      </c>
      <c r="B25" s="1" t="s">
        <v>116</v>
      </c>
    </row>
    <row r="26" spans="1:2" x14ac:dyDescent="0.2">
      <c r="A26" s="1" t="s">
        <v>106</v>
      </c>
      <c r="B26" s="1" t="s">
        <v>106</v>
      </c>
    </row>
    <row r="29" spans="1:2" x14ac:dyDescent="0.2">
      <c r="A29" s="2" t="s">
        <v>107</v>
      </c>
    </row>
    <row r="31" spans="1:2" x14ac:dyDescent="0.2">
      <c r="A31" s="1" t="s">
        <v>49</v>
      </c>
    </row>
    <row r="32" spans="1:2" x14ac:dyDescent="0.2">
      <c r="A32" s="1" t="s">
        <v>50</v>
      </c>
    </row>
    <row r="33" spans="1:1" x14ac:dyDescent="0.2">
      <c r="A33" s="1" t="s">
        <v>108</v>
      </c>
    </row>
    <row r="34" spans="1:1" x14ac:dyDescent="0.2">
      <c r="A34" s="1" t="s">
        <v>51</v>
      </c>
    </row>
    <row r="35" spans="1:1" x14ac:dyDescent="0.2">
      <c r="A35" s="1" t="s">
        <v>92</v>
      </c>
    </row>
    <row r="36" spans="1:1" x14ac:dyDescent="0.2">
      <c r="A36" s="1" t="s">
        <v>52</v>
      </c>
    </row>
    <row r="37" spans="1:1" x14ac:dyDescent="0.2">
      <c r="A37" s="1" t="s">
        <v>53</v>
      </c>
    </row>
    <row r="39" spans="1:1" x14ac:dyDescent="0.2">
      <c r="A39" s="2" t="s">
        <v>54</v>
      </c>
    </row>
    <row r="40" spans="1:1" x14ac:dyDescent="0.2">
      <c r="A40" s="1" t="s">
        <v>55</v>
      </c>
    </row>
    <row r="41" spans="1:1" x14ac:dyDescent="0.2">
      <c r="A41" s="1" t="s">
        <v>56</v>
      </c>
    </row>
    <row r="42" spans="1:1" x14ac:dyDescent="0.2">
      <c r="A42" s="1" t="s">
        <v>57</v>
      </c>
    </row>
    <row r="43" spans="1:1" x14ac:dyDescent="0.2">
      <c r="A43" s="1" t="s">
        <v>58</v>
      </c>
    </row>
    <row r="44" spans="1:1" x14ac:dyDescent="0.2">
      <c r="A44" s="1" t="s">
        <v>59</v>
      </c>
    </row>
    <row r="45" spans="1:1" x14ac:dyDescent="0.2">
      <c r="A45" s="1" t="s">
        <v>60</v>
      </c>
    </row>
    <row r="46" spans="1:1" x14ac:dyDescent="0.2">
      <c r="A46" s="1" t="s">
        <v>679</v>
      </c>
    </row>
    <row r="47" spans="1:1" x14ac:dyDescent="0.2">
      <c r="A47" s="1" t="s">
        <v>680</v>
      </c>
    </row>
    <row r="48" spans="1:1" x14ac:dyDescent="0.2">
      <c r="A48" s="1" t="s">
        <v>681</v>
      </c>
    </row>
    <row r="49" spans="1:1" x14ac:dyDescent="0.2">
      <c r="A49" s="1" t="s">
        <v>682</v>
      </c>
    </row>
    <row r="50" spans="1:1" x14ac:dyDescent="0.2">
      <c r="A50" s="1" t="s">
        <v>683</v>
      </c>
    </row>
    <row r="51" spans="1:1" x14ac:dyDescent="0.2">
      <c r="A51" s="1" t="s">
        <v>684</v>
      </c>
    </row>
    <row r="52" spans="1:1" x14ac:dyDescent="0.2">
      <c r="A52" s="1" t="s">
        <v>151</v>
      </c>
    </row>
    <row r="53" spans="1:1" x14ac:dyDescent="0.2">
      <c r="A53" s="1" t="s">
        <v>152</v>
      </c>
    </row>
    <row r="54" spans="1:1" x14ac:dyDescent="0.2">
      <c r="A54" s="1" t="s">
        <v>153</v>
      </c>
    </row>
    <row r="55" spans="1:1" x14ac:dyDescent="0.2">
      <c r="A55" s="1" t="s">
        <v>156</v>
      </c>
    </row>
    <row r="56" spans="1:1" x14ac:dyDescent="0.2">
      <c r="A56" s="1" t="s">
        <v>154</v>
      </c>
    </row>
    <row r="57" spans="1:1" x14ac:dyDescent="0.2">
      <c r="A57" s="1" t="s">
        <v>155</v>
      </c>
    </row>
    <row r="58" spans="1:1" x14ac:dyDescent="0.2">
      <c r="A58" s="1" t="s">
        <v>129</v>
      </c>
    </row>
    <row r="62" spans="1:1" x14ac:dyDescent="0.2">
      <c r="A62" s="2" t="s">
        <v>61</v>
      </c>
    </row>
    <row r="63" spans="1:1" x14ac:dyDescent="0.2">
      <c r="A63" s="1" t="s">
        <v>62</v>
      </c>
    </row>
    <row r="64" spans="1:1" x14ac:dyDescent="0.2">
      <c r="A64" s="1" t="s">
        <v>63</v>
      </c>
    </row>
    <row r="65" spans="1:1" x14ac:dyDescent="0.2">
      <c r="A65" s="1" t="s">
        <v>64</v>
      </c>
    </row>
    <row r="66" spans="1:1" x14ac:dyDescent="0.2">
      <c r="A66" s="1" t="s">
        <v>65</v>
      </c>
    </row>
    <row r="67" spans="1:1" x14ac:dyDescent="0.2">
      <c r="A67" s="1" t="s">
        <v>66</v>
      </c>
    </row>
    <row r="68" spans="1:1" x14ac:dyDescent="0.2">
      <c r="A68" s="1" t="s">
        <v>67</v>
      </c>
    </row>
    <row r="69" spans="1:1" x14ac:dyDescent="0.2">
      <c r="A69" s="1" t="s">
        <v>68</v>
      </c>
    </row>
    <row r="70" spans="1:1" x14ac:dyDescent="0.2">
      <c r="A70" s="1" t="s">
        <v>69</v>
      </c>
    </row>
    <row r="71" spans="1:1" x14ac:dyDescent="0.2">
      <c r="A71" s="1" t="s">
        <v>22</v>
      </c>
    </row>
    <row r="72" spans="1:1" x14ac:dyDescent="0.2">
      <c r="A72" s="1" t="s">
        <v>70</v>
      </c>
    </row>
    <row r="73" spans="1:1" x14ac:dyDescent="0.2">
      <c r="A73" s="1" t="s">
        <v>109</v>
      </c>
    </row>
    <row r="74" spans="1:1" x14ac:dyDescent="0.2">
      <c r="A74" s="1" t="s">
        <v>71</v>
      </c>
    </row>
    <row r="75" spans="1:1" x14ac:dyDescent="0.2">
      <c r="A75" s="1" t="s">
        <v>72</v>
      </c>
    </row>
    <row r="76" spans="1:1" x14ac:dyDescent="0.2">
      <c r="A76" s="1" t="s">
        <v>110</v>
      </c>
    </row>
    <row r="78" spans="1:1" x14ac:dyDescent="0.2">
      <c r="A78" s="2" t="s">
        <v>73</v>
      </c>
    </row>
    <row r="79" spans="1:1" x14ac:dyDescent="0.2">
      <c r="A79" s="1" t="s">
        <v>21</v>
      </c>
    </row>
    <row r="80" spans="1:1" x14ac:dyDescent="0.2">
      <c r="A80" s="1" t="s">
        <v>111</v>
      </c>
    </row>
    <row r="81" spans="1:1" x14ac:dyDescent="0.2">
      <c r="A81" s="1" t="s">
        <v>74</v>
      </c>
    </row>
    <row r="82" spans="1:1" x14ac:dyDescent="0.2">
      <c r="A82" s="1" t="s">
        <v>75</v>
      </c>
    </row>
    <row r="83" spans="1:1" x14ac:dyDescent="0.2">
      <c r="A83" s="1" t="s">
        <v>76</v>
      </c>
    </row>
    <row r="84" spans="1:1" x14ac:dyDescent="0.2">
      <c r="A84" s="1" t="s">
        <v>77</v>
      </c>
    </row>
    <row r="85" spans="1:1" x14ac:dyDescent="0.2">
      <c r="A85" s="1" t="s">
        <v>78</v>
      </c>
    </row>
    <row r="86" spans="1:1" x14ac:dyDescent="0.2">
      <c r="A86" s="1" t="s">
        <v>79</v>
      </c>
    </row>
    <row r="88" spans="1:1" x14ac:dyDescent="0.2">
      <c r="A88" s="2" t="s">
        <v>80</v>
      </c>
    </row>
    <row r="89" spans="1:1" x14ac:dyDescent="0.2">
      <c r="A89" s="1" t="s">
        <v>81</v>
      </c>
    </row>
    <row r="90" spans="1:1" x14ac:dyDescent="0.2">
      <c r="A90" s="1" t="s">
        <v>82</v>
      </c>
    </row>
    <row r="91" spans="1:1" x14ac:dyDescent="0.2">
      <c r="A91" s="1" t="s">
        <v>85</v>
      </c>
    </row>
    <row r="92" spans="1:1" x14ac:dyDescent="0.2">
      <c r="A92" s="1" t="s">
        <v>83</v>
      </c>
    </row>
    <row r="93" spans="1:1" x14ac:dyDescent="0.2">
      <c r="A93" s="1" t="s">
        <v>86</v>
      </c>
    </row>
    <row r="94" spans="1:1" x14ac:dyDescent="0.2">
      <c r="A94" s="1" t="s">
        <v>87</v>
      </c>
    </row>
    <row r="95" spans="1:1" x14ac:dyDescent="0.2">
      <c r="A95" s="1" t="s">
        <v>84</v>
      </c>
    </row>
    <row r="96" spans="1:1" x14ac:dyDescent="0.2">
      <c r="A96" s="1" t="s">
        <v>88</v>
      </c>
    </row>
    <row r="97" spans="1:3" x14ac:dyDescent="0.2">
      <c r="A97" s="1" t="s">
        <v>89</v>
      </c>
    </row>
    <row r="98" spans="1:3" x14ac:dyDescent="0.2">
      <c r="A98" s="1" t="s">
        <v>90</v>
      </c>
    </row>
    <row r="99" spans="1:3" x14ac:dyDescent="0.2">
      <c r="A99" s="1" t="s">
        <v>46</v>
      </c>
    </row>
    <row r="102" spans="1:3" ht="15" x14ac:dyDescent="0.2">
      <c r="A102" s="1" t="s">
        <v>14</v>
      </c>
      <c r="B102" s="152" t="s">
        <v>1346</v>
      </c>
    </row>
    <row r="103" spans="1:3" ht="15" x14ac:dyDescent="0.2">
      <c r="A103" s="1" t="s">
        <v>15</v>
      </c>
      <c r="B103" s="152" t="s">
        <v>1347</v>
      </c>
    </row>
    <row r="104" spans="1:3" ht="15" x14ac:dyDescent="0.2">
      <c r="A104" s="1" t="s">
        <v>46</v>
      </c>
      <c r="B104" s="152" t="s">
        <v>1348</v>
      </c>
    </row>
    <row r="105" spans="1:3" ht="15" x14ac:dyDescent="0.2">
      <c r="B105" s="152" t="s">
        <v>46</v>
      </c>
    </row>
    <row r="106" spans="1:3" x14ac:dyDescent="0.2">
      <c r="A106" s="2" t="s">
        <v>174</v>
      </c>
    </row>
    <row r="107" spans="1:3" x14ac:dyDescent="0.2">
      <c r="A107" s="1" t="s">
        <v>175</v>
      </c>
    </row>
    <row r="108" spans="1:3" x14ac:dyDescent="0.2">
      <c r="A108" s="1" t="s">
        <v>166</v>
      </c>
    </row>
    <row r="109" spans="1:3" x14ac:dyDescent="0.2">
      <c r="A109" s="1" t="s">
        <v>167</v>
      </c>
    </row>
    <row r="110" spans="1:3" ht="51" x14ac:dyDescent="0.2">
      <c r="A110" s="1" t="s">
        <v>168</v>
      </c>
      <c r="C110" s="255" t="s">
        <v>1256</v>
      </c>
    </row>
    <row r="111" spans="1:3" x14ac:dyDescent="0.2">
      <c r="A111" s="1" t="s">
        <v>169</v>
      </c>
    </row>
    <row r="112" spans="1:3" x14ac:dyDescent="0.2">
      <c r="A112" s="1" t="s">
        <v>170</v>
      </c>
    </row>
    <row r="113" spans="1:3" x14ac:dyDescent="0.2">
      <c r="A113" s="1" t="s">
        <v>171</v>
      </c>
    </row>
    <row r="114" spans="1:3" x14ac:dyDescent="0.2">
      <c r="A114" s="1" t="s">
        <v>172</v>
      </c>
    </row>
    <row r="115" spans="1:3" x14ac:dyDescent="0.2">
      <c r="A115" s="1" t="s">
        <v>173</v>
      </c>
    </row>
    <row r="116" spans="1:3" x14ac:dyDescent="0.2">
      <c r="A116" s="1" t="s">
        <v>106</v>
      </c>
    </row>
    <row r="118" spans="1:3" x14ac:dyDescent="0.2">
      <c r="A118" s="2" t="s">
        <v>190</v>
      </c>
    </row>
    <row r="119" spans="1:3" x14ac:dyDescent="0.2">
      <c r="A119" s="1" t="s">
        <v>183</v>
      </c>
    </row>
    <row r="120" spans="1:3" x14ac:dyDescent="0.2">
      <c r="A120" s="1" t="s">
        <v>184</v>
      </c>
    </row>
    <row r="121" spans="1:3" x14ac:dyDescent="0.2">
      <c r="A121" s="1" t="s">
        <v>185</v>
      </c>
    </row>
    <row r="122" spans="1:3" x14ac:dyDescent="0.2">
      <c r="A122" s="1" t="s">
        <v>186</v>
      </c>
    </row>
    <row r="123" spans="1:3" x14ac:dyDescent="0.2">
      <c r="A123" s="1" t="s">
        <v>187</v>
      </c>
    </row>
    <row r="124" spans="1:3" x14ac:dyDescent="0.2">
      <c r="A124" s="1" t="s">
        <v>188</v>
      </c>
    </row>
    <row r="126" spans="1:3" x14ac:dyDescent="0.2">
      <c r="A126" s="2" t="s">
        <v>189</v>
      </c>
      <c r="B126" s="22" t="s">
        <v>302</v>
      </c>
      <c r="C126" s="23" t="s">
        <v>339</v>
      </c>
    </row>
    <row r="127" spans="1:3" x14ac:dyDescent="0.2">
      <c r="A127" s="1" t="s">
        <v>1293</v>
      </c>
      <c r="B127" s="24"/>
      <c r="C127" s="25" t="s">
        <v>340</v>
      </c>
    </row>
    <row r="128" spans="1:3" x14ac:dyDescent="0.2">
      <c r="A128" s="1" t="s">
        <v>1294</v>
      </c>
      <c r="B128" s="24"/>
      <c r="C128" s="25" t="s">
        <v>342</v>
      </c>
    </row>
    <row r="129" spans="1:5" x14ac:dyDescent="0.2">
      <c r="A129" s="1" t="s">
        <v>1295</v>
      </c>
      <c r="B129" s="26"/>
      <c r="C129" s="27" t="s">
        <v>343</v>
      </c>
    </row>
    <row r="130" spans="1:5" x14ac:dyDescent="0.2">
      <c r="A130" s="21" t="s">
        <v>1296</v>
      </c>
      <c r="B130" s="1" t="s">
        <v>306</v>
      </c>
      <c r="C130" s="1" t="s">
        <v>341</v>
      </c>
      <c r="D130" s="1" t="s">
        <v>345</v>
      </c>
      <c r="E130" s="1" t="s">
        <v>344</v>
      </c>
    </row>
    <row r="131" spans="1:5" x14ac:dyDescent="0.2">
      <c r="C131" s="1" t="s">
        <v>1195</v>
      </c>
    </row>
    <row r="132" spans="1:5" x14ac:dyDescent="0.2">
      <c r="A132" s="2" t="s">
        <v>301</v>
      </c>
      <c r="C132" s="1" t="s">
        <v>1196</v>
      </c>
    </row>
    <row r="133" spans="1:5" x14ac:dyDescent="0.2">
      <c r="C133" s="1" t="s">
        <v>1197</v>
      </c>
    </row>
    <row r="134" spans="1:5" x14ac:dyDescent="0.2">
      <c r="A134" s="20" t="s">
        <v>308</v>
      </c>
      <c r="B134" s="20" t="s">
        <v>303</v>
      </c>
      <c r="C134" s="20" t="s">
        <v>304</v>
      </c>
    </row>
    <row r="135" spans="1:5" x14ac:dyDescent="0.2">
      <c r="A135" s="20" t="s">
        <v>302</v>
      </c>
      <c r="B135" s="20" t="s">
        <v>305</v>
      </c>
      <c r="C135" s="20" t="s">
        <v>1199</v>
      </c>
    </row>
    <row r="136" spans="1:5" x14ac:dyDescent="0.2">
      <c r="A136" s="20" t="s">
        <v>306</v>
      </c>
      <c r="B136" s="20" t="s">
        <v>307</v>
      </c>
      <c r="C136" s="20" t="s">
        <v>1198</v>
      </c>
    </row>
    <row r="138" spans="1:5" x14ac:dyDescent="0.2">
      <c r="A138" s="20" t="s">
        <v>309</v>
      </c>
      <c r="B138" s="20" t="s">
        <v>303</v>
      </c>
      <c r="C138" s="20" t="s">
        <v>304</v>
      </c>
    </row>
    <row r="139" spans="1:5" x14ac:dyDescent="0.2">
      <c r="A139" s="20" t="s">
        <v>302</v>
      </c>
      <c r="B139" s="20" t="s">
        <v>310</v>
      </c>
      <c r="C139" s="20" t="s">
        <v>46</v>
      </c>
    </row>
    <row r="140" spans="1:5" x14ac:dyDescent="0.2">
      <c r="A140" s="20" t="s">
        <v>306</v>
      </c>
      <c r="B140" s="20" t="s">
        <v>347</v>
      </c>
      <c r="C140" s="20" t="s">
        <v>46</v>
      </c>
    </row>
    <row r="142" spans="1:5" x14ac:dyDescent="0.2">
      <c r="A142" s="20" t="s">
        <v>311</v>
      </c>
      <c r="B142" s="20" t="s">
        <v>303</v>
      </c>
      <c r="C142" s="20" t="s">
        <v>304</v>
      </c>
    </row>
    <row r="143" spans="1:5" x14ac:dyDescent="0.2">
      <c r="A143" s="20" t="s">
        <v>302</v>
      </c>
      <c r="B143" s="20" t="s">
        <v>312</v>
      </c>
      <c r="C143" s="20" t="s">
        <v>46</v>
      </c>
    </row>
    <row r="144" spans="1:5" x14ac:dyDescent="0.2">
      <c r="A144" s="20" t="s">
        <v>306</v>
      </c>
      <c r="B144" s="20" t="s">
        <v>313</v>
      </c>
      <c r="C144" s="20" t="s">
        <v>46</v>
      </c>
    </row>
    <row r="146" spans="1:3" x14ac:dyDescent="0.2">
      <c r="A146" s="20" t="s">
        <v>314</v>
      </c>
      <c r="B146" s="20" t="s">
        <v>303</v>
      </c>
      <c r="C146" s="20" t="s">
        <v>304</v>
      </c>
    </row>
    <row r="147" spans="1:3" x14ac:dyDescent="0.2">
      <c r="A147" s="20" t="s">
        <v>302</v>
      </c>
      <c r="B147" s="20" t="s">
        <v>315</v>
      </c>
      <c r="C147" s="20" t="s">
        <v>46</v>
      </c>
    </row>
    <row r="148" spans="1:3" x14ac:dyDescent="0.2">
      <c r="A148" s="20" t="s">
        <v>306</v>
      </c>
      <c r="B148" s="20" t="s">
        <v>316</v>
      </c>
      <c r="C148" s="20" t="s">
        <v>46</v>
      </c>
    </row>
    <row r="150" spans="1:3" x14ac:dyDescent="0.2">
      <c r="A150" s="20" t="s">
        <v>317</v>
      </c>
      <c r="B150" s="20" t="s">
        <v>303</v>
      </c>
      <c r="C150" s="20" t="s">
        <v>304</v>
      </c>
    </row>
    <row r="151" spans="1:3" x14ac:dyDescent="0.2">
      <c r="A151" s="20" t="s">
        <v>302</v>
      </c>
      <c r="B151" s="20" t="s">
        <v>318</v>
      </c>
      <c r="C151" s="20" t="s">
        <v>46</v>
      </c>
    </row>
    <row r="152" spans="1:3" x14ac:dyDescent="0.2">
      <c r="A152" s="20" t="s">
        <v>306</v>
      </c>
      <c r="B152" s="20" t="s">
        <v>319</v>
      </c>
      <c r="C152" s="20" t="s">
        <v>46</v>
      </c>
    </row>
    <row r="154" spans="1:3" x14ac:dyDescent="0.2">
      <c r="A154" s="20" t="s">
        <v>320</v>
      </c>
      <c r="B154" s="20" t="s">
        <v>303</v>
      </c>
      <c r="C154" s="20" t="s">
        <v>304</v>
      </c>
    </row>
    <row r="155" spans="1:3" x14ac:dyDescent="0.2">
      <c r="A155" s="20" t="s">
        <v>302</v>
      </c>
      <c r="B155" s="20" t="s">
        <v>321</v>
      </c>
      <c r="C155" s="20" t="s">
        <v>46</v>
      </c>
    </row>
    <row r="156" spans="1:3" x14ac:dyDescent="0.2">
      <c r="A156" s="20" t="s">
        <v>306</v>
      </c>
      <c r="B156" s="20" t="s">
        <v>322</v>
      </c>
      <c r="C156" s="20" t="s">
        <v>46</v>
      </c>
    </row>
    <row r="158" spans="1:3" x14ac:dyDescent="0.2">
      <c r="A158" s="20" t="s">
        <v>323</v>
      </c>
      <c r="B158" s="20" t="s">
        <v>303</v>
      </c>
      <c r="C158" s="20" t="s">
        <v>304</v>
      </c>
    </row>
    <row r="159" spans="1:3" x14ac:dyDescent="0.2">
      <c r="A159" s="20" t="s">
        <v>302</v>
      </c>
      <c r="B159" s="20" t="s">
        <v>324</v>
      </c>
      <c r="C159" s="20" t="s">
        <v>46</v>
      </c>
    </row>
    <row r="160" spans="1:3" x14ac:dyDescent="0.2">
      <c r="A160" s="20" t="s">
        <v>306</v>
      </c>
      <c r="B160" s="20" t="s">
        <v>325</v>
      </c>
      <c r="C160" s="20" t="s">
        <v>46</v>
      </c>
    </row>
    <row r="162" spans="1:3" x14ac:dyDescent="0.2">
      <c r="A162" s="20" t="s">
        <v>326</v>
      </c>
      <c r="B162" s="20" t="s">
        <v>303</v>
      </c>
      <c r="C162" s="20" t="s">
        <v>304</v>
      </c>
    </row>
    <row r="163" spans="1:3" x14ac:dyDescent="0.2">
      <c r="A163" s="20" t="s">
        <v>302</v>
      </c>
      <c r="B163" s="20" t="s">
        <v>327</v>
      </c>
      <c r="C163" s="20" t="s">
        <v>46</v>
      </c>
    </row>
    <row r="164" spans="1:3" x14ac:dyDescent="0.2">
      <c r="A164" s="20" t="s">
        <v>306</v>
      </c>
      <c r="B164" s="20" t="s">
        <v>328</v>
      </c>
      <c r="C164" s="20" t="s">
        <v>46</v>
      </c>
    </row>
    <row r="166" spans="1:3" x14ac:dyDescent="0.2">
      <c r="A166" s="20" t="s">
        <v>329</v>
      </c>
      <c r="B166" s="20" t="s">
        <v>303</v>
      </c>
      <c r="C166" s="20" t="s">
        <v>304</v>
      </c>
    </row>
    <row r="167" spans="1:3" x14ac:dyDescent="0.2">
      <c r="A167" s="20" t="s">
        <v>302</v>
      </c>
      <c r="B167" s="20" t="s">
        <v>330</v>
      </c>
      <c r="C167" s="20" t="s">
        <v>46</v>
      </c>
    </row>
    <row r="168" spans="1:3" x14ac:dyDescent="0.2">
      <c r="A168" s="20" t="s">
        <v>306</v>
      </c>
      <c r="B168" s="20" t="s">
        <v>331</v>
      </c>
      <c r="C168" s="20" t="s">
        <v>46</v>
      </c>
    </row>
    <row r="170" spans="1:3" x14ac:dyDescent="0.2">
      <c r="A170" s="20" t="s">
        <v>332</v>
      </c>
      <c r="B170" s="20" t="s">
        <v>303</v>
      </c>
      <c r="C170" s="20" t="s">
        <v>304</v>
      </c>
    </row>
    <row r="171" spans="1:3" x14ac:dyDescent="0.2">
      <c r="A171" s="20" t="s">
        <v>302</v>
      </c>
      <c r="B171" s="20" t="s">
        <v>333</v>
      </c>
      <c r="C171" s="20" t="s">
        <v>46</v>
      </c>
    </row>
    <row r="172" spans="1:3" x14ac:dyDescent="0.2">
      <c r="A172" s="20" t="s">
        <v>306</v>
      </c>
      <c r="B172" s="20" t="s">
        <v>334</v>
      </c>
      <c r="C172" s="20" t="s">
        <v>46</v>
      </c>
    </row>
    <row r="174" spans="1:3" x14ac:dyDescent="0.2">
      <c r="A174" s="20" t="s">
        <v>335</v>
      </c>
      <c r="B174" s="20" t="s">
        <v>303</v>
      </c>
      <c r="C174" s="20" t="s">
        <v>304</v>
      </c>
    </row>
    <row r="175" spans="1:3" x14ac:dyDescent="0.2">
      <c r="A175" s="20" t="s">
        <v>302</v>
      </c>
      <c r="B175" s="20" t="s">
        <v>335</v>
      </c>
      <c r="C175" s="20" t="s">
        <v>46</v>
      </c>
    </row>
    <row r="176" spans="1:3" x14ac:dyDescent="0.2">
      <c r="A176" s="20" t="s">
        <v>306</v>
      </c>
      <c r="B176" s="20" t="s">
        <v>348</v>
      </c>
      <c r="C176" s="20" t="s">
        <v>46</v>
      </c>
    </row>
    <row r="178" spans="1:3" x14ac:dyDescent="0.2">
      <c r="A178" s="20" t="s">
        <v>336</v>
      </c>
      <c r="B178" s="20" t="s">
        <v>303</v>
      </c>
      <c r="C178" s="20" t="s">
        <v>304</v>
      </c>
    </row>
    <row r="179" spans="1:3" x14ac:dyDescent="0.2">
      <c r="A179" s="20" t="s">
        <v>302</v>
      </c>
      <c r="B179" s="20" t="s">
        <v>336</v>
      </c>
      <c r="C179" s="20" t="s">
        <v>46</v>
      </c>
    </row>
    <row r="180" spans="1:3" x14ac:dyDescent="0.2">
      <c r="A180" s="20" t="s">
        <v>306</v>
      </c>
      <c r="B180" s="20" t="s">
        <v>349</v>
      </c>
      <c r="C180" s="20" t="s">
        <v>46</v>
      </c>
    </row>
    <row r="182" spans="1:3" x14ac:dyDescent="0.2">
      <c r="A182" s="21" t="s">
        <v>337</v>
      </c>
      <c r="B182" s="20" t="s">
        <v>303</v>
      </c>
      <c r="C182" s="20" t="s">
        <v>304</v>
      </c>
    </row>
    <row r="183" spans="1:3" x14ac:dyDescent="0.2">
      <c r="A183" s="20" t="s">
        <v>302</v>
      </c>
      <c r="B183" s="20" t="s">
        <v>338</v>
      </c>
      <c r="C183" s="20" t="s">
        <v>46</v>
      </c>
    </row>
    <row r="184" spans="1:3" x14ac:dyDescent="0.2">
      <c r="A184" s="20" t="s">
        <v>306</v>
      </c>
      <c r="B184" s="20" t="s">
        <v>350</v>
      </c>
      <c r="C184" s="20" t="s">
        <v>46</v>
      </c>
    </row>
  </sheetData>
  <customSheetViews>
    <customSheetView guid="{6E3CD149-83E9-452E-838F-F088B52145DB}" state="hidden">
      <selection activeCell="A20" sqref="A20"/>
      <pageMargins left="0.75" right="0.75" top="1" bottom="1" header="0.5" footer="0.5"/>
      <headerFooter alignWithMargins="0"/>
    </customSheetView>
  </customSheetViews>
  <phoneticPr fontId="3" type="noConversion"/>
  <pageMargins left="0.23622047244094491" right="0.23622047244094491" top="0.74803149606299213" bottom="0.74803149606299213" header="0.31496062992125984" footer="0.31496062992125984"/>
  <pageSetup paperSize="9" scale="79" fitToHeight="0" orientation="landscape" r:id="rId1"/>
  <headerFooter alignWithMargins="0">
    <oddHeader>&amp;L&amp;12LIVRE 2 - CONTROLE DES MISSIONS NON PIE 2018&amp;RCTR-CSR</oddHeader>
    <oddFooter>&amp;C&amp;A&amp;R&amp;P/&amp;N</oddFooter>
  </headerFooter>
  <rowBreaks count="1" manualBreakCount="1">
    <brk id="7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0A5ED878726346ACA8068973072B02" ma:contentTypeVersion="0" ma:contentTypeDescription="Create a new document." ma:contentTypeScope="" ma:versionID="8b336005e0cd1c957aef1460380c536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9DE4F0-6AFA-4982-913E-E8F2395737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9190860-4F04-421D-A909-18F1792E76FF}">
  <ds:schemaRefs>
    <ds:schemaRef ds:uri="http://schemas.microsoft.com/sharepoint/v3/contenttype/forms"/>
  </ds:schemaRefs>
</ds:datastoreItem>
</file>

<file path=customXml/itemProps3.xml><?xml version="1.0" encoding="utf-8"?>
<ds:datastoreItem xmlns:ds="http://schemas.openxmlformats.org/officeDocument/2006/customXml" ds:itemID="{5E6A08FB-385D-4BE6-99A2-D702BCF50DC7}">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Infos clés</vt:lpstr>
      <vt:lpstr>Auditflow</vt:lpstr>
      <vt:lpstr>Mandat</vt:lpstr>
      <vt:lpstr>Anti-blanchiment</vt:lpstr>
      <vt:lpstr>Consolidation</vt:lpstr>
      <vt:lpstr>Mission légale - Info clés</vt:lpstr>
      <vt:lpstr>Mission légale</vt:lpstr>
      <vt:lpstr>Evaluation globale</vt:lpstr>
      <vt:lpstr>Formules</vt:lpstr>
      <vt:lpstr>'Anti-blanchiment'!Print_Area</vt:lpstr>
      <vt:lpstr>Auditflow!Print_Area</vt:lpstr>
      <vt:lpstr>Consolidation!Print_Area</vt:lpstr>
      <vt:lpstr>'Infos clés'!Print_Area</vt:lpstr>
      <vt:lpstr>Mandat!Print_Area</vt:lpstr>
      <vt:lpstr>'Mission légale'!Print_Area</vt:lpstr>
      <vt:lpstr>'Anti-blanchiment'!Print_Titles</vt:lpstr>
      <vt:lpstr>Consolidation!Print_Titles</vt:lpstr>
      <vt:lpstr>Mandat!Print_Titles</vt:lpstr>
      <vt:lpstr>'Mission légale'!Print_Titles</vt:lpstr>
      <vt:lpstr>type</vt:lpstr>
    </vt:vector>
  </TitlesOfParts>
  <Company>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imeunier</dc:creator>
  <cp:lastModifiedBy>Julie Bogdan</cp:lastModifiedBy>
  <cp:lastPrinted>2019-04-01T12:14:07Z</cp:lastPrinted>
  <dcterms:created xsi:type="dcterms:W3CDTF">2009-11-02T09:34:21Z</dcterms:created>
  <dcterms:modified xsi:type="dcterms:W3CDTF">2019-04-25T10:18:42Z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0x010100070A5ED878726346ACA8068973072B02</vt:lpwstr>
  </property>
  <property fmtid="{D5CDD505-2E9C-101B-9397-08002B2CF9AE}" pid="3" name="_AdHocReviewCycleID">
    <vt:i4>497490733</vt:i4>
  </property>
  <property fmtid="{D5CDD505-2E9C-101B-9397-08002B2CF9AE}" pid="4" name="_NewReviewCycle">
    <vt:lpwstr/>
  </property>
  <property fmtid="{D5CDD505-2E9C-101B-9397-08002B2CF9AE}" pid="5" name="_EmailSubject">
    <vt:lpwstr>Guide de contrôle de qualité non-PIE</vt:lpwstr>
  </property>
  <property fmtid="{D5CDD505-2E9C-101B-9397-08002B2CF9AE}" pid="6" name="_AuthorEmail">
    <vt:lpwstr>info@ctr-csr.be</vt:lpwstr>
  </property>
  <property fmtid="{D5CDD505-2E9C-101B-9397-08002B2CF9AE}" pid="7" name="_AuthorEmailDisplayName">
    <vt:lpwstr>college</vt:lpwstr>
  </property>
  <property fmtid="{D5CDD505-2E9C-101B-9397-08002B2CF9AE}" pid="8" name="_ReviewingToolsShownOnce">
    <vt:lpwstr/>
  </property>
</Properties>
</file>