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rod.cbf.be\rf\redfold\carlierb\Desktop\sectorverslag\"/>
    </mc:Choice>
  </mc:AlternateContent>
  <bookViews>
    <workbookView xWindow="-15" yWindow="3765" windowWidth="20520" windowHeight="3825"/>
  </bookViews>
  <sheets>
    <sheet name="Contactgegevens" sheetId="1" r:id="rId1"/>
    <sheet name="DEEL I" sheetId="2" r:id="rId2"/>
    <sheet name="DEEL II" sheetId="3" r:id="rId3"/>
    <sheet name="DEEL III" sheetId="4" r:id="rId4"/>
    <sheet name="DEEL IV" sheetId="5" r:id="rId5"/>
    <sheet name="DEEL V" sheetId="6" r:id="rId6"/>
    <sheet name="DEEL VI" sheetId="7" r:id="rId7"/>
  </sheets>
  <definedNames>
    <definedName name="janee">#REF!</definedName>
    <definedName name="Klassiek_Contract">#REF!</definedName>
    <definedName name="_xlnm.Print_Area" localSheetId="2">'DEEL II'!$A$1:$E$51</definedName>
    <definedName name="_xlnm.Print_Area" localSheetId="3">'DEEL III'!$A$1:$E$95</definedName>
    <definedName name="_xlnm.Print_Area" localSheetId="6">'DEEL VI'!$A$1:$F$46</definedName>
    <definedName name="Z_7FA420FA_7864_445A_A8CC_1161E1E73958_.wvu.Cols" localSheetId="4" hidden="1">'DEEL IV'!$C:$C</definedName>
    <definedName name="Z_7FA420FA_7864_445A_A8CC_1161E1E73958_.wvu.Cols" localSheetId="5" hidden="1">'DEEL V'!$C:$C</definedName>
    <definedName name="Z_7FA420FA_7864_445A_A8CC_1161E1E73958_.wvu.Cols" localSheetId="6" hidden="1">'DEEL VI'!$C:$C</definedName>
    <definedName name="Z_7FA420FA_7864_445A_A8CC_1161E1E73958_.wvu.Rows" localSheetId="2" hidden="1">'DEEL II'!$53:$55</definedName>
    <definedName name="Z_7FA420FA_7864_445A_A8CC_1161E1E73958_.wvu.Rows" localSheetId="3" hidden="1">'DEEL III'!$97:$102</definedName>
    <definedName name="Z_89AD9DA5_D0EC_496A_9581_7DEB208007F3_.wvu.Cols" localSheetId="4" hidden="1">'DEEL IV'!$C:$C</definedName>
    <definedName name="Z_89AD9DA5_D0EC_496A_9581_7DEB208007F3_.wvu.Cols" localSheetId="5" hidden="1">'DEEL V'!$C:$C</definedName>
    <definedName name="Z_89AD9DA5_D0EC_496A_9581_7DEB208007F3_.wvu.Cols" localSheetId="6" hidden="1">'DEEL VI'!$C:$C</definedName>
    <definedName name="Z_89AD9DA5_D0EC_496A_9581_7DEB208007F3_.wvu.Rows" localSheetId="2" hidden="1">'DEEL II'!$53:$55</definedName>
    <definedName name="Z_89AD9DA5_D0EC_496A_9581_7DEB208007F3_.wvu.Rows" localSheetId="3" hidden="1">'DEEL III'!$97:$102</definedName>
    <definedName name="Z_B2967BD0_3EC6_4810_A62E_F909371B5811_.wvu.Rows" localSheetId="3" hidden="1">'DEEL III'!$98:$99</definedName>
    <definedName name="Z_B2967BD0_3EC6_4810_A62E_F909371B5811_.wvu.Rows" localSheetId="4" hidden="1">'DEEL IV'!#REF!</definedName>
    <definedName name="Z_B2967BD0_3EC6_4810_A62E_F909371B5811_.wvu.Rows" localSheetId="5" hidden="1">'DEEL V'!#REF!</definedName>
    <definedName name="Z_B2967BD0_3EC6_4810_A62E_F909371B5811_.wvu.Rows" localSheetId="6" hidden="1">'DEEL VI'!#REF!</definedName>
    <definedName name="Z_FA055574_8D58_4144_9E1A_EA618E408F3C_.wvu.Cols" localSheetId="4" hidden="1">'DEEL IV'!$C:$C</definedName>
    <definedName name="Z_FA055574_8D58_4144_9E1A_EA618E408F3C_.wvu.Cols" localSheetId="5" hidden="1">'DEEL V'!$C:$C</definedName>
    <definedName name="Z_FA055574_8D58_4144_9E1A_EA618E408F3C_.wvu.Cols" localSheetId="6" hidden="1">'DEEL VI'!$C:$C</definedName>
    <definedName name="Z_FA055574_8D58_4144_9E1A_EA618E408F3C_.wvu.Rows" localSheetId="2" hidden="1">'DEEL II'!$53:$55</definedName>
    <definedName name="Z_FA055574_8D58_4144_9E1A_EA618E408F3C_.wvu.Rows" localSheetId="3" hidden="1">'DEEL III'!$97:$102</definedName>
  </definedNames>
  <calcPr calcId="162913"/>
  <customWorkbookViews>
    <customWorkbookView name="Marc Van Den Bosch - Personal View" guid="{89AD9DA5-D0EC-496A-9581-7DEB208007F3}" mergeInterval="0" personalView="1" maximized="1" windowWidth="1396" windowHeight="818" activeSheetId="5"/>
    <customWorkbookView name="Carlier Bert - Personal View" guid="{FA055574-8D58-4144-9E1A-EA618E408F3C}" mergeInterval="0" personalView="1" maximized="1" xWindow="1" yWindow="1" windowWidth="1276" windowHeight="725" activeSheetId="1"/>
    <customWorkbookView name="Gerhard Gieselink - Personal View" guid="{B2967BD0-3EC6-4810-A62E-F909371B5811}" mergeInterval="0" personalView="1" maximized="1" xWindow="1" yWindow="1" windowWidth="1280" windowHeight="806" activeSheetId="4"/>
    <customWorkbookView name="mle - Personal View" guid="{7FA420FA-7864-445A-A8CC-1161E1E73958}" mergeInterval="0" personalView="1" maximized="1" windowWidth="1827" windowHeight="431" activeSheetId="1"/>
  </customWorkbookViews>
</workbook>
</file>

<file path=xl/calcChain.xml><?xml version="1.0" encoding="utf-8"?>
<calcChain xmlns="http://schemas.openxmlformats.org/spreadsheetml/2006/main">
  <c r="F38" i="5" l="1"/>
  <c r="E38" i="5" l="1"/>
  <c r="D45" i="3"/>
  <c r="D14" i="2"/>
  <c r="D17" i="2"/>
</calcChain>
</file>

<file path=xl/sharedStrings.xml><?xml version="1.0" encoding="utf-8"?>
<sst xmlns="http://schemas.openxmlformats.org/spreadsheetml/2006/main" count="715" uniqueCount="529">
  <si>
    <t>Voorzitter</t>
  </si>
  <si>
    <t>Naam</t>
  </si>
  <si>
    <t>Aantal werkgevers</t>
  </si>
  <si>
    <t>Aantal werknemers</t>
  </si>
  <si>
    <t>Bedienden</t>
  </si>
  <si>
    <t xml:space="preserve">Man </t>
  </si>
  <si>
    <t>Vrouw</t>
  </si>
  <si>
    <t>Pensioenstelsel sinds</t>
  </si>
  <si>
    <t>Deel I : Gegevens over het paritaire (sub)comité</t>
  </si>
  <si>
    <t>Nummer</t>
  </si>
  <si>
    <t>Arbeiders</t>
  </si>
  <si>
    <t>Pensioenstelsel aangepast aan de WAP sinds</t>
  </si>
  <si>
    <t>Naam Inrichter</t>
  </si>
  <si>
    <t>Rechtsvorm</t>
  </si>
  <si>
    <t>Straatnaam</t>
  </si>
  <si>
    <t>Postcode</t>
  </si>
  <si>
    <t>Gemeente</t>
  </si>
  <si>
    <t xml:space="preserve"> 1. Paritair comité</t>
  </si>
  <si>
    <t>1. Invoering van het pensioenstelsel</t>
  </si>
  <si>
    <t>2. Inrichter</t>
  </si>
  <si>
    <t>4. Opting out</t>
  </si>
  <si>
    <t>2. Aantal werkgevers en werknemers</t>
  </si>
  <si>
    <t xml:space="preserve">3. Toepassingsgebied van de CAO </t>
  </si>
  <si>
    <t>Opting out met 500-999 werknemers</t>
  </si>
  <si>
    <t>Opting out met 100-499 werknemers</t>
  </si>
  <si>
    <t>Opting out met 50-99 werknemers</t>
  </si>
  <si>
    <t>Opting out met &lt;50 werknemers</t>
  </si>
  <si>
    <t>Opting out met &gt;= 1000 werknemers</t>
  </si>
  <si>
    <t>Gelieve enkel de witte vakjes in te vullen</t>
  </si>
  <si>
    <t>Contactpersoon</t>
  </si>
  <si>
    <t>Telefoon</t>
  </si>
  <si>
    <t>Contactgegevens</t>
  </si>
  <si>
    <t>Deel II : Basisgegevens over het pensioenstelsel</t>
  </si>
  <si>
    <t>Ja</t>
  </si>
  <si>
    <t>Nee</t>
  </si>
  <si>
    <t>3.1</t>
  </si>
  <si>
    <t>3.1.1</t>
  </si>
  <si>
    <t>3.1.2</t>
  </si>
  <si>
    <t>3.3.1</t>
  </si>
  <si>
    <t>3.4.1</t>
  </si>
  <si>
    <t>3.4.2</t>
  </si>
  <si>
    <t>2.1.1</t>
  </si>
  <si>
    <t>2.1.2</t>
  </si>
  <si>
    <t>2.1.5</t>
  </si>
  <si>
    <t>2.1.6</t>
  </si>
  <si>
    <t>2.2.1</t>
  </si>
  <si>
    <t>2.2.2</t>
  </si>
  <si>
    <t>2.3.1</t>
  </si>
  <si>
    <t>2.3.2</t>
  </si>
  <si>
    <t>2.3.3</t>
  </si>
  <si>
    <t>2.3.4</t>
  </si>
  <si>
    <t>1.1</t>
  </si>
  <si>
    <t>1.2</t>
  </si>
  <si>
    <t>1.3</t>
  </si>
  <si>
    <t>Onthaalstructuur voor beheer van achtergelaten reserves</t>
  </si>
  <si>
    <t>Onthaalstructuur voor beheer van overgedragen reserves</t>
  </si>
  <si>
    <t>Andere</t>
  </si>
  <si>
    <t>Indien ja, berekeningswijze</t>
  </si>
  <si>
    <t>Premievrijstelling in geval van invaliditeit</t>
  </si>
  <si>
    <t>Normale pensioenleeftijd</t>
  </si>
  <si>
    <t>Vervroegde pensionering vanaf</t>
  </si>
  <si>
    <t>4.1</t>
  </si>
  <si>
    <t>Bevat het pensioenluik een overlijdensdekking voor pensionering?</t>
  </si>
  <si>
    <t>4.2</t>
  </si>
  <si>
    <t>4.5.1</t>
  </si>
  <si>
    <t>Toekenningsvoorwaarden</t>
  </si>
  <si>
    <t>4.5.2</t>
  </si>
  <si>
    <t>5.1.1</t>
  </si>
  <si>
    <t>5.1.2</t>
  </si>
  <si>
    <t>5.2.1</t>
  </si>
  <si>
    <t>5.2.2</t>
  </si>
  <si>
    <t>Deel IV : Beheer van het pensioenstelsel</t>
  </si>
  <si>
    <t>1. Pensioeninstelling</t>
  </si>
  <si>
    <t>1.2.1</t>
  </si>
  <si>
    <t>1.2.2</t>
  </si>
  <si>
    <t>1.2.3</t>
  </si>
  <si>
    <t>1.2.4</t>
  </si>
  <si>
    <t>2. Type Pensioeninstelling</t>
  </si>
  <si>
    <t>2.1</t>
  </si>
  <si>
    <t>Verzekeringsmaatschappij</t>
  </si>
  <si>
    <t>IBP</t>
  </si>
  <si>
    <t>Indien klaar gelieve naar DEEL I te gaan</t>
  </si>
  <si>
    <t>Indien klaar gelieve naar DEEL II te gaan</t>
  </si>
  <si>
    <t>Indien klaar gelieve naar DEEL III te gaan</t>
  </si>
  <si>
    <t>Indien klaar gelieve naar DEEL IV te gaan</t>
  </si>
  <si>
    <t>Beheer in "K.B. 69 ?</t>
  </si>
  <si>
    <t>Fonds Voor bestaanszekerheid</t>
  </si>
  <si>
    <t>2.2</t>
  </si>
  <si>
    <t>2.3</t>
  </si>
  <si>
    <t>2.4</t>
  </si>
  <si>
    <t>Obligaties</t>
  </si>
  <si>
    <t>Aandelen</t>
  </si>
  <si>
    <t>Rechten van deelneming in instellingen voor collectieve beleggingen</t>
  </si>
  <si>
    <t>Afgeleide Producten</t>
  </si>
  <si>
    <t>Leningen</t>
  </si>
  <si>
    <t>Onroerend Goed</t>
  </si>
  <si>
    <t>Vastgoedcertificaten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</si>
  <si>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</si>
  <si>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</si>
  <si>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</si>
  <si>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</si>
  <si>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</si>
  <si>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</si>
  <si>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</si>
  <si>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</si>
  <si>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</si>
  <si>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</si>
  <si>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</si>
  <si>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4.2.2</t>
  </si>
  <si>
    <t>4.2.1</t>
  </si>
  <si>
    <t>4.3.1</t>
  </si>
  <si>
    <t>4.3.2</t>
  </si>
  <si>
    <t>4.3.3</t>
  </si>
  <si>
    <t>4.3.4</t>
  </si>
  <si>
    <t>5.1</t>
  </si>
  <si>
    <t>Inningstoeslag</t>
  </si>
  <si>
    <t>Acquisitietoeslag</t>
  </si>
  <si>
    <t>Inventaristoeslag</t>
  </si>
  <si>
    <t>Beheerskosten (tak 23)</t>
  </si>
  <si>
    <t>Uitstapkosten (tak 23)</t>
  </si>
  <si>
    <t>6.1</t>
  </si>
  <si>
    <t>2.5</t>
  </si>
  <si>
    <t>2.6</t>
  </si>
  <si>
    <t xml:space="preserve">5.Aantal werkgevers </t>
  </si>
  <si>
    <t>5.1.3</t>
  </si>
  <si>
    <t>5.1.4</t>
  </si>
  <si>
    <t>5.1.5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</si>
  <si>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</si>
  <si>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</si>
  <si>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</si>
  <si>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</si>
  <si>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</si>
  <si>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</si>
  <si>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</si>
  <si>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</si>
  <si>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</si>
  <si>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</si>
  <si>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</si>
  <si>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</si>
  <si>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</si>
  <si>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</si>
  <si>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</si>
  <si>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</si>
  <si>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</si>
  <si>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6.2.1</t>
  </si>
  <si>
    <t>6.2.2</t>
  </si>
  <si>
    <t>6.2.3</t>
  </si>
  <si>
    <t>6.2.4</t>
  </si>
  <si>
    <t>1. Aansluitings-voorwaarden bij het pensioenstelsel</t>
  </si>
  <si>
    <t>Indien klaar gelieve naar DEEL V te gaan</t>
  </si>
  <si>
    <t>Contract tak 23</t>
  </si>
  <si>
    <t>Totaal aantal bedienden in Opting out</t>
  </si>
  <si>
    <t xml:space="preserve">Totaal aantal bedienden onder de CAO </t>
  </si>
  <si>
    <t>Totaal aantal bedienden buiten de CAO</t>
  </si>
  <si>
    <t xml:space="preserve">Totaal aantal bedienden onder het Paritair comité </t>
  </si>
  <si>
    <t>Totaal aantal arbeiders in Opting out</t>
  </si>
  <si>
    <t>Totaal aantal arbeiders buiten de CAO</t>
  </si>
  <si>
    <t xml:space="preserve">Totaal aantal arbeiders onder de CAO </t>
  </si>
  <si>
    <t xml:space="preserve">Totaal aantal arbeiders onder het Paritair comité </t>
  </si>
  <si>
    <t>6. Aantal werknemers</t>
  </si>
  <si>
    <t>Buiten de CAO met &lt;50 werknemers</t>
  </si>
  <si>
    <t>Buiten de CAO met 50-99 werknemers</t>
  </si>
  <si>
    <t>Buiten de CAO met 100-499 werknemers</t>
  </si>
  <si>
    <t>Buiten de CAO met 500-999 werknemers</t>
  </si>
  <si>
    <t>Buiten de CAO met &gt;= 1000 werknemers</t>
  </si>
  <si>
    <t>Onder de CAO met &lt;50 werknemers</t>
  </si>
  <si>
    <t>Onder de CAO met 50-99 werknemers</t>
  </si>
  <si>
    <t>Onder het Paritair comité met &gt;= 1000 werknemers</t>
  </si>
  <si>
    <t>Onder het Paritair comité met 500-999 werknemers</t>
  </si>
  <si>
    <t>Onder het Paritair comité met 100-499 werknemers</t>
  </si>
  <si>
    <t>Onder het Paritair comité met 50-99 werknemers</t>
  </si>
  <si>
    <t>Onder het Paritair comité met &lt;50 werknemers</t>
  </si>
  <si>
    <t>Onder de CAO met &gt;= 1000 werknemers</t>
  </si>
  <si>
    <t>Onder de CAO met 500-999 werknemers</t>
  </si>
  <si>
    <t>Onder de CAO met 100-499 werknemers</t>
  </si>
  <si>
    <t>Deel V : Solidariteitsluik</t>
  </si>
  <si>
    <t>1. Solidariteitsinstelling</t>
  </si>
  <si>
    <t>2. Type Solidariteitsinstelling</t>
  </si>
  <si>
    <t>3. Inhoud van het solidariteitsluik</t>
  </si>
  <si>
    <t>4. Financiering</t>
  </si>
  <si>
    <t>Bedrag geïnde bijdragen</t>
  </si>
  <si>
    <t>5. Uitgekeerde solidariteitsprestaties</t>
  </si>
  <si>
    <t>5.1.6</t>
  </si>
  <si>
    <t>5.1.7</t>
  </si>
  <si>
    <t>5.2</t>
  </si>
  <si>
    <t>5.4</t>
  </si>
  <si>
    <t>5.5.1</t>
  </si>
  <si>
    <t>5.5.2</t>
  </si>
  <si>
    <t>5.5.3</t>
  </si>
  <si>
    <t>5.5.4</t>
  </si>
  <si>
    <t>5.5.5</t>
  </si>
  <si>
    <t>5.6</t>
  </si>
  <si>
    <t>faillissement van de werkgever tot 6 maand na verklaring</t>
  </si>
  <si>
    <t>Deel III : Pensioenluik</t>
  </si>
  <si>
    <t>indien ja, percentage</t>
  </si>
  <si>
    <t>2.4.1</t>
  </si>
  <si>
    <t>2.4.2</t>
  </si>
  <si>
    <t>2.7.1</t>
  </si>
  <si>
    <t>2.7.2</t>
  </si>
  <si>
    <t>2.8.1</t>
  </si>
  <si>
    <t>2.8.2</t>
  </si>
  <si>
    <t>2. Toezegging met betrekking tot het rustpensioen</t>
  </si>
  <si>
    <t>3.2.1</t>
  </si>
  <si>
    <t>3.2.2</t>
  </si>
  <si>
    <t>Slapers mannen &lt; 25 jaar</t>
  </si>
  <si>
    <t>Slapers mannen tussen 25 en 34 jaar</t>
  </si>
  <si>
    <t>Slapers mannen tussen 35 en 44 jaar</t>
  </si>
  <si>
    <t>Slapers mannen tussen 45 en 54 jaar</t>
  </si>
  <si>
    <t>Slapers mannen tussen 55 en 64 jaar</t>
  </si>
  <si>
    <t>Slapers vrouwen &lt; 25 jaar</t>
  </si>
  <si>
    <t>Slapers vrouwen tussen 25 en 34 jaar</t>
  </si>
  <si>
    <t>Slapers vrouwen tussen 35 en 44 jaar</t>
  </si>
  <si>
    <t>Slapers vrouwen tussen 45 en 54 jaar</t>
  </si>
  <si>
    <t>Slapers vrouwen tussen 55 en 64 jaar</t>
  </si>
  <si>
    <t>4.2.3</t>
  </si>
  <si>
    <t>4.2.4</t>
  </si>
  <si>
    <t>4.2.5</t>
  </si>
  <si>
    <t>4.2.6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</si>
  <si>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</si>
  <si>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</si>
  <si>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</si>
  <si>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</si>
  <si>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</si>
  <si>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</si>
  <si>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</si>
  <si>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</si>
  <si>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6.2</t>
  </si>
  <si>
    <t>Totaal bedrag van de verworven reserves (voor alle aangeslotene)</t>
  </si>
  <si>
    <t>Aantal begunstigden uitbetaald in kapitaal</t>
  </si>
  <si>
    <t>Totaal uitgekeerd bedrag (bruto) in kapitaal</t>
  </si>
  <si>
    <t>7.2.1</t>
  </si>
  <si>
    <t>Aantal nieuwe rentes voortvloeiend uit omzetting van kapitaal</t>
  </si>
  <si>
    <t>Totaal aantal rentes voortvloeiend uit omzetting van kapitaal</t>
  </si>
  <si>
    <t>7.2.2</t>
  </si>
  <si>
    <t>Totaal uitgekeerd bedrag (bruto) aan rentes voortvloeiend uit de omzetting van kapitaal</t>
  </si>
  <si>
    <t>7.3.1</t>
  </si>
  <si>
    <r>
      <t xml:space="preserve">Aantal nieuwe rentes </t>
    </r>
    <r>
      <rPr>
        <b/>
        <sz val="10"/>
        <color indexed="8"/>
        <rFont val="Arial"/>
        <family val="2"/>
      </rPr>
      <t>NIET</t>
    </r>
    <r>
      <rPr>
        <sz val="10"/>
        <color theme="1"/>
        <rFont val="Arial"/>
        <family val="2"/>
      </rPr>
      <t xml:space="preserve"> voortvloeiend uit omzetting van kapitaal</t>
    </r>
  </si>
  <si>
    <r>
      <t xml:space="preserve">Totaal aantal rentes </t>
    </r>
    <r>
      <rPr>
        <b/>
        <sz val="10"/>
        <color indexed="8"/>
        <rFont val="Arial"/>
        <family val="2"/>
      </rPr>
      <t>NIET</t>
    </r>
    <r>
      <rPr>
        <sz val="10"/>
        <color theme="1"/>
        <rFont val="Arial"/>
        <family val="2"/>
      </rPr>
      <t xml:space="preserve"> voortvloeiend uit omzetting van kapitaal</t>
    </r>
  </si>
  <si>
    <t>7.3.2</t>
  </si>
  <si>
    <t>8.1</t>
  </si>
  <si>
    <t>Aantal uittredingen</t>
  </si>
  <si>
    <t>Aantal overdrachten naar de onthaalstructuur</t>
  </si>
  <si>
    <t>Overgedragen bedrag naar de onthaalstructuur</t>
  </si>
  <si>
    <t>Aantal overdrachten naar een pensioensinstelling die de totale winst verdeelt en de kosten beperkt</t>
  </si>
  <si>
    <t>8.2.1</t>
  </si>
  <si>
    <t>8.2.2</t>
  </si>
  <si>
    <t>8.3.1</t>
  </si>
  <si>
    <t>8.3.2</t>
  </si>
  <si>
    <t>Aantal overdrachten vanuit de pensioensinstelling van een vorige inrichter</t>
  </si>
  <si>
    <t>Aantal overdrachten naar de pensioensinstelling van de nieuwe inrichter</t>
  </si>
  <si>
    <t>Overgedragen bedrag naar de pensioensinstelling van de nieuwe inrichter</t>
  </si>
  <si>
    <t>8.4.1</t>
  </si>
  <si>
    <t>8.4.2</t>
  </si>
  <si>
    <t>6.3.1</t>
  </si>
  <si>
    <t>6.3.2</t>
  </si>
  <si>
    <t>6.3.3</t>
  </si>
  <si>
    <t>7.1</t>
  </si>
  <si>
    <t>7.4.1</t>
  </si>
  <si>
    <t>7.4.2</t>
  </si>
  <si>
    <t>7.5.1</t>
  </si>
  <si>
    <t>7.5.2</t>
  </si>
  <si>
    <t>Aantal overlijdens</t>
  </si>
  <si>
    <t>8. Uitbetaalde prestaties bij overlijden</t>
  </si>
  <si>
    <t>8.3.3</t>
  </si>
  <si>
    <t>8.4.3</t>
  </si>
  <si>
    <t>9.1</t>
  </si>
  <si>
    <t>9.2</t>
  </si>
  <si>
    <t>9. Financiering van het pensioenstelsel</t>
  </si>
  <si>
    <t>Werkgeversbijdragen</t>
  </si>
  <si>
    <t>Persoonlijke bijdragen</t>
  </si>
  <si>
    <t>5. Rendement</t>
  </si>
  <si>
    <t xml:space="preserve">3. Activa / Reserves </t>
  </si>
  <si>
    <t>Bruto jaarlijks rendement</t>
  </si>
  <si>
    <t>Netto jaarlijks rendement</t>
  </si>
  <si>
    <t>(netto) Rendement toegekend aan de individuele rekeningen</t>
  </si>
  <si>
    <t>6.3</t>
  </si>
  <si>
    <t>6.4</t>
  </si>
  <si>
    <t>6.5</t>
  </si>
  <si>
    <t>6.6</t>
  </si>
  <si>
    <t>Solidariteitsprestatie 1</t>
  </si>
  <si>
    <t>Solidariteitsprestatie 2</t>
  </si>
  <si>
    <t>Solidariteitsprestatie 3</t>
  </si>
  <si>
    <t>Solidariteitsprestatie 4</t>
  </si>
  <si>
    <t>3.3.2</t>
  </si>
  <si>
    <t>1. Invoering van de pensioenregeling</t>
  </si>
  <si>
    <t>2. prestaties</t>
  </si>
  <si>
    <t>3. Beheersinstelling</t>
  </si>
  <si>
    <t>4. Toepassingsgebied van de pensioenregeling</t>
  </si>
  <si>
    <t>5. Rustpensioen</t>
  </si>
  <si>
    <t>5.3</t>
  </si>
  <si>
    <t>6. Overlijden</t>
  </si>
  <si>
    <t>Hoe wordt het overlevingspensioen berekend?</t>
  </si>
  <si>
    <t>3.2.3</t>
  </si>
  <si>
    <t>3.2.4</t>
  </si>
  <si>
    <t>7. Financiering</t>
  </si>
  <si>
    <t>Kapitalisatie</t>
  </si>
  <si>
    <t>Repartitie</t>
  </si>
  <si>
    <t>Aantal begunstigden uitgekeerd in kapitaal</t>
  </si>
  <si>
    <t>Aantal nieuwe rentes uitgekeerd</t>
  </si>
  <si>
    <t>Totaal aantal rentes uitgekeerd</t>
  </si>
  <si>
    <t>Totaal uitgekeerd bedrag (bruto) in rentes</t>
  </si>
  <si>
    <t>8.1.1</t>
  </si>
  <si>
    <t>8.1.2</t>
  </si>
  <si>
    <t>8.2.3</t>
  </si>
  <si>
    <t>9. Uitgekeerde prestaties bij overlijden</t>
  </si>
  <si>
    <t>9.2.1</t>
  </si>
  <si>
    <t>9.2.2</t>
  </si>
  <si>
    <t>9.3.1</t>
  </si>
  <si>
    <t>9.3.2</t>
  </si>
  <si>
    <t>9.3.3</t>
  </si>
  <si>
    <t>10. Financieringsbron</t>
  </si>
  <si>
    <t>10.1</t>
  </si>
  <si>
    <t>10.2</t>
  </si>
  <si>
    <t>Sinds</t>
  </si>
  <si>
    <t>Datum en benaming actueel geldende CAO's die de werking regelen</t>
  </si>
  <si>
    <t>Pensioen</t>
  </si>
  <si>
    <t>Overlijden</t>
  </si>
  <si>
    <t xml:space="preserve">Gemeente </t>
  </si>
  <si>
    <t>Werkgevers</t>
  </si>
  <si>
    <t>Werknemers</t>
  </si>
  <si>
    <t>Berekeningswijze</t>
  </si>
  <si>
    <t>Andere voorwaarden</t>
  </si>
  <si>
    <t>Is de rente overdraagbaar bij overlijden</t>
  </si>
  <si>
    <t>Indien, ja percentage</t>
  </si>
  <si>
    <t>4.1.12</t>
  </si>
  <si>
    <t>Klassiek contract</t>
  </si>
  <si>
    <t>Algemeen Fonds</t>
  </si>
  <si>
    <t>Naam solidariteitsinstelling</t>
  </si>
  <si>
    <r>
      <t xml:space="preserve">Totaal uitgekeerd bedrag (bruto) aan rentes </t>
    </r>
    <r>
      <rPr>
        <b/>
        <sz val="10"/>
        <color indexed="8"/>
        <rFont val="Arial"/>
        <family val="2"/>
      </rPr>
      <t>NIET</t>
    </r>
    <r>
      <rPr>
        <sz val="10"/>
        <color theme="1"/>
        <rFont val="Arial"/>
        <family val="2"/>
      </rPr>
      <t xml:space="preserve"> voortvloeiend uit omzetting van kapitaal</t>
    </r>
  </si>
  <si>
    <t>Kapitaal</t>
  </si>
  <si>
    <t>Sociale zekerheidsbijdrage (8,86%) inbegrepen in de bijdrage</t>
  </si>
  <si>
    <t>Aantal aangeslotenen bij onthaalstructuur voor het beheer van achtergelaten reserves</t>
  </si>
  <si>
    <t>Aantal aangeslotenen bij onthaalstructuur voor het beheer van overgedragen reserves</t>
  </si>
  <si>
    <t>Kapitalisatie/Repartitie</t>
  </si>
  <si>
    <t>Deel VI : Pensioenregelingen buiten WAP</t>
  </si>
  <si>
    <t>Wie zijn de begunstigden van de voordelen bij overlijden (vóór de pensioenleeftijd)</t>
  </si>
  <si>
    <t>Activa: algemeen fonds/ afgezonderd fonds</t>
  </si>
  <si>
    <t>Opeenvolgende koopsommen</t>
  </si>
  <si>
    <t>Afgezonderd fonds</t>
  </si>
  <si>
    <t>4. Beleggingen op 31/12</t>
  </si>
  <si>
    <t>Technische rentevoet van toepassing op nieuw gestorte bijdragen</t>
  </si>
  <si>
    <t xml:space="preserve">Andere </t>
  </si>
  <si>
    <t>Deel bij verzekeraar / herverzekeraar</t>
  </si>
  <si>
    <t>Zo ja, onder welke voorwaarden</t>
  </si>
  <si>
    <t>Voorziet de CAO in een mogelijkheid tot opting out?</t>
  </si>
  <si>
    <t xml:space="preserve">Welke werkgevers vallen onder de CAO? </t>
  </si>
  <si>
    <t>2.4.3</t>
  </si>
  <si>
    <t>2.4.4</t>
  </si>
  <si>
    <t>2.4.5</t>
  </si>
  <si>
    <t>2.4.6</t>
  </si>
  <si>
    <t>2.4.7.1</t>
  </si>
  <si>
    <t>2.4.7.2</t>
  </si>
  <si>
    <t>2.5.1</t>
  </si>
  <si>
    <t>2.5.2</t>
  </si>
  <si>
    <t>2.9.1</t>
  </si>
  <si>
    <t>2.9.2</t>
  </si>
  <si>
    <t>Bevat het pensioenluik een prestatie voor rustpensioen?</t>
  </si>
  <si>
    <t>Rente</t>
  </si>
  <si>
    <t>Minimumleeftijd?</t>
  </si>
  <si>
    <t>Andere?</t>
  </si>
  <si>
    <t>Type: klassiek contract/ opeenvolgende koopsommen</t>
  </si>
  <si>
    <t>Verzekeringscombinatie</t>
  </si>
  <si>
    <t>Gemengde</t>
  </si>
  <si>
    <t>UKZR</t>
  </si>
  <si>
    <t>UKMR</t>
  </si>
  <si>
    <t>6.Toeslagenstructuur verzekerings-onderneming</t>
  </si>
  <si>
    <t>7. Kostenstructuur IBP</t>
  </si>
  <si>
    <t>8. Rendement toegekend aan de individuele rekeningen</t>
  </si>
  <si>
    <t>Bedrijfskosten (som van de posten 631 (goederen en diensten) en 633/733 (andere) uit de resultatenrekening)</t>
  </si>
  <si>
    <t>actualisatievoet voor het berekenen van de verworven reserves (enkel bij vaste prestaties)</t>
  </si>
  <si>
    <t>sterftetabel gebruikt voor het berekenen van de verworven reserves (enkel bij vaste prestaties)</t>
  </si>
  <si>
    <t>Prestatie uitgedrukt als kapitaal of rente?</t>
  </si>
  <si>
    <t>Indien rente, mogelijkheid om de rente om te zetten in een kapitaal?</t>
  </si>
  <si>
    <t>Indien rente, is de rente overdraagbaar bij overlijden?</t>
  </si>
  <si>
    <t>2.2.3.1</t>
  </si>
  <si>
    <t>2.2.3.2</t>
  </si>
  <si>
    <t>Berekeningsbasis</t>
  </si>
  <si>
    <t>Percentage (indien lineaire loongerelateerde vaste bijdrage)</t>
  </si>
  <si>
    <t>Andere berekeningen (indien geen lineaire loongerelateerde vaste bijdrage)</t>
  </si>
  <si>
    <t>voordelen bij overlijden = de reserve op het ogenblik van overlijden</t>
  </si>
  <si>
    <t>5.7.1</t>
  </si>
  <si>
    <t>5.7.2</t>
  </si>
  <si>
    <t>5.8.1</t>
  </si>
  <si>
    <t>5.7.3</t>
  </si>
  <si>
    <t>5.8.2</t>
  </si>
  <si>
    <t>5.8.3</t>
  </si>
  <si>
    <t>5.8.4</t>
  </si>
  <si>
    <t>5.9.1</t>
  </si>
  <si>
    <t>5.9.2</t>
  </si>
  <si>
    <t>5.9.3</t>
  </si>
  <si>
    <t>5.10</t>
  </si>
  <si>
    <t>Opbouw rust- en/of overlijdenspensioen wegens jaarlijkse vakantie</t>
  </si>
  <si>
    <t>Tijdens periodes van onvrijwillige werkloosheid, beperkt tot 12 maanden</t>
  </si>
  <si>
    <t xml:space="preserve">Tijdelijke werkloosheid wegens technische storing </t>
  </si>
  <si>
    <t>Tijdelijke werkloosheid wegens slecht weer</t>
  </si>
  <si>
    <t>Tijdelijke werkloosheid wegens economische werkloosheid</t>
  </si>
  <si>
    <t>Tijdelijke werkloosheid wegens overmacht</t>
  </si>
  <si>
    <t>Tijdelijke werkloosheid wegens staking</t>
  </si>
  <si>
    <t>Tijdelijke werkloosheid wegens lock-out</t>
  </si>
  <si>
    <t>Nieuwe rentes in geval van ernstige ziektes</t>
  </si>
  <si>
    <t>Totaal aantal rentes in geval van ernstige ziektes</t>
  </si>
  <si>
    <t>Totaal bedrag aan rentes in geval van ernstige ziektes</t>
  </si>
  <si>
    <t xml:space="preserve">Aantal overlijdens </t>
  </si>
  <si>
    <t>Totaal bedrag aan rentes bij blijvende arbeidsongeschiktheid</t>
  </si>
  <si>
    <t>Totaal aantal rentes bij blijvende arbeidsongeschiktheid</t>
  </si>
  <si>
    <t>Nieuwe rentes bij blijvende arbeidsongeschiktheid</t>
  </si>
  <si>
    <t>Loopbaanonderbreking volgens art 100 wet 22/01/85 of KB 02/01/91</t>
  </si>
  <si>
    <t>Arbeidsprestaties geschorst of verminderd volgens art. 3 van CAO77bis (tijdskrediet)</t>
  </si>
  <si>
    <t>Prestatievermindering volgens art. 9 van CAO77bis</t>
  </si>
  <si>
    <t>Wie zijn de begunstigden bij overlijden voor pensioenleeftijd (ev. cascade)?</t>
  </si>
  <si>
    <t>Totaal (dient gelijk te zijn aan 100%)</t>
  </si>
  <si>
    <t>3. Overlijdensdekking vóór pensionering</t>
  </si>
  <si>
    <t>4. Aantal aangeslotenen</t>
  </si>
  <si>
    <t>5. Reserves</t>
  </si>
  <si>
    <t>6. Uitbetaalde pensioenprestaties</t>
  </si>
  <si>
    <t>7. Uittreding en overdrachten</t>
  </si>
  <si>
    <t>3.2</t>
  </si>
  <si>
    <t>Slapers mannen &gt;=65</t>
  </si>
  <si>
    <t>Slapers vrouwen &gt;=65</t>
  </si>
  <si>
    <t>Actieven mannen &lt; 25 jaar</t>
  </si>
  <si>
    <t>Actieven mannen tussen 25 en 34 jaar</t>
  </si>
  <si>
    <t>Actieven mannen tussen 35 en 44 jaar</t>
  </si>
  <si>
    <t>Actieven mannen tussen 45 en 54 jaar</t>
  </si>
  <si>
    <t>Actieven mannen tussen 55 en 64 jaar</t>
  </si>
  <si>
    <t>Actieven mannen &gt;=65</t>
  </si>
  <si>
    <t>Actieven vrouwen &lt; 25 jaar</t>
  </si>
  <si>
    <t>Actieven vrouwen tussen 25 en 34 jaar</t>
  </si>
  <si>
    <t>Actieven vrouwen tussen 35 en 44 jaar</t>
  </si>
  <si>
    <t>Actieven vrouwen tussen 45 en 54 jaar</t>
  </si>
  <si>
    <t>Actieven vrouwen tussen 55 en 64 jaar</t>
  </si>
  <si>
    <t>Actieven vrouwen &gt;=65</t>
  </si>
  <si>
    <t>2.1.3</t>
  </si>
  <si>
    <t>2.1.4</t>
  </si>
  <si>
    <t>Totaal bedrag vestigingskapitalen van lopende rentes</t>
  </si>
  <si>
    <r>
      <t xml:space="preserve">Garandeert de </t>
    </r>
    <r>
      <rPr>
        <i/>
        <sz val="10"/>
        <color indexed="8"/>
        <rFont val="Arial"/>
        <family val="2"/>
      </rPr>
      <t>inrichter</t>
    </r>
    <r>
      <rPr>
        <sz val="10"/>
        <color theme="1"/>
        <rFont val="Arial"/>
        <family val="2"/>
      </rPr>
      <t xml:space="preserve"> een jaarlijks rendement op de bijdragen</t>
    </r>
  </si>
  <si>
    <t>Indien nee, berekeningswijze</t>
  </si>
  <si>
    <t>Wordt er rekening gehouden met sociale, ethische en leefmilieuaspecten?</t>
  </si>
  <si>
    <t>Is er een pensioenregeling buiten de WAP?</t>
  </si>
  <si>
    <t>0.1</t>
  </si>
  <si>
    <t>Is het pensioenstelsel een sociaal pensioenstelsel?</t>
  </si>
  <si>
    <t>Inventaristoeslag (% reserve)</t>
  </si>
  <si>
    <t>6.7</t>
  </si>
  <si>
    <t>Ouderschapsverlof, vaderschapsverlof, verlof palliatieve verzorging of verlof om zieke ouder te verzorgen</t>
  </si>
  <si>
    <t>1.2.</t>
  </si>
  <si>
    <t>Indien klaar gelieve naar DEEL VI te gaan</t>
  </si>
  <si>
    <t>Dank voor uw medewerking !</t>
  </si>
  <si>
    <t>Premietaks (4,4%, indien van toepassing) inbegrepen in de bijdrage</t>
  </si>
  <si>
    <t>2.1.7</t>
  </si>
  <si>
    <t>Contract tak 21</t>
  </si>
  <si>
    <t>Instapkosten (tak 23)</t>
  </si>
  <si>
    <t>periodes van arbeidsongeschiktheid wegens ziekte</t>
  </si>
  <si>
    <t>periodes van arbeidsongeschiktheid wegens invaliditeit</t>
  </si>
  <si>
    <t>periodes van arbeidsongeschiktheid wegens bevallings- of zwangerschapsverlof</t>
  </si>
  <si>
    <t>periodes van tijdelijke arbeidsongeschiktheid wegens arbeidsongeval of beroepsziekte</t>
  </si>
  <si>
    <t>Normale pensioenleeftijd voorzien in de CAO</t>
  </si>
  <si>
    <t>8. Uitgekeerde pensioenprestaties</t>
  </si>
  <si>
    <t>Overgedragen bedrag naar de pensioensinstelling die de totale winst verdeelt en de kosten beperkt</t>
  </si>
  <si>
    <t>Overgedragen bedrag vanuit de pensioensinstelling van een vorige inrichter</t>
  </si>
  <si>
    <t>Bedrag van de reserves/activa m.b.t. het pensioenluik</t>
  </si>
  <si>
    <t>Andere geld- en kapitaalmarktinstrumenten</t>
  </si>
  <si>
    <t>Zakelijke rechten op onroerende goederen</t>
  </si>
  <si>
    <t>Zicht- en termijnrekeningen</t>
  </si>
  <si>
    <t>Verhoging van de lopende pensioen- of overlevingsrenten</t>
  </si>
  <si>
    <t>tijdens periodes van deelname aan cursussen of studiedagen gewijd aan sociale promotie</t>
  </si>
  <si>
    <t>Inactiviteit vanaf 50 jaar volgens art 102 wet 22/01/85 of KB 02/01/91</t>
  </si>
  <si>
    <t>E-mail</t>
  </si>
  <si>
    <t>Vaste prestatie (ja/neen)</t>
  </si>
  <si>
    <t>Vaste bijdrage (ja/neen)</t>
  </si>
  <si>
    <t>Cash balance (ja/neen)</t>
  </si>
  <si>
    <t>4.1.3.1</t>
  </si>
  <si>
    <t>4.1.3.2</t>
  </si>
  <si>
    <t>4.1.3.3</t>
  </si>
  <si>
    <t>4.1.3.4</t>
  </si>
  <si>
    <t>4.1.3.5</t>
  </si>
  <si>
    <t xml:space="preserve">     in aandelen</t>
  </si>
  <si>
    <t xml:space="preserve">     in obligaties</t>
  </si>
  <si>
    <t xml:space="preserve">     in vastgoed</t>
  </si>
  <si>
    <t xml:space="preserve">     in liquide middelen</t>
  </si>
  <si>
    <t xml:space="preserve">     in andere</t>
  </si>
  <si>
    <t>(FSMA) code</t>
  </si>
  <si>
    <t>Datum en benaming van de op het einde van het boekjaar geldende CAO's</t>
  </si>
  <si>
    <t>Nieuwe rentes bij overlijden (of uitbetalingen éénmalig kapitaal)</t>
  </si>
  <si>
    <t>Totaal aantal rentes bij overlijden (of uitbetalingen éénmalig kapitaal)</t>
  </si>
  <si>
    <t>Totaal bedrag aan rentes bij overlijden  (of uitbetalingen éénmalig kapitaal)</t>
  </si>
  <si>
    <t>Solidariteitsfonds ABC</t>
  </si>
  <si>
    <t xml:space="preserve">Congresstraat </t>
  </si>
  <si>
    <t>Brussel</t>
  </si>
  <si>
    <t>00001</t>
  </si>
  <si>
    <t>Verderzetting pensioenopbouw bij economische werkloosheid</t>
  </si>
  <si>
    <t>1 € per dag</t>
  </si>
  <si>
    <t>Verderzetting van de pensioenopbouw bij tijdskrediet 50+</t>
  </si>
  <si>
    <t>2 € per dag</t>
  </si>
  <si>
    <t>Rente bij overlijden</t>
  </si>
  <si>
    <t>Lijfrente van 300,00 € per jaar</t>
  </si>
  <si>
    <t>Geen</t>
  </si>
  <si>
    <t>CAO van 1/08/1959 inzake aanvullende sociale voordelen</t>
  </si>
  <si>
    <t>Sociaal fonds ABC</t>
  </si>
  <si>
    <t xml:space="preserve">Brussel </t>
  </si>
  <si>
    <t>* Alle werkgevers
* Alle werkgevers behalve NV x en NV y
* Alle werkgevers behalve de werkgevers met activiteit x
* ...</t>
  </si>
  <si>
    <t>* alle werknemers
* ...</t>
  </si>
  <si>
    <t>* Jaarlijkse rente van 1.000 €, betaalbaar gedurende 10 jaar
* Lijfrente van 
  - 500 € indien anciënniteit &lt; 20 jaar;
  - 1.000 € indien 20 jaar &lt; anciënniteit &lt; 30 jaar; 
  - 1.500 € indien anciënniteit &gt; 30 jaar
* Eenmalige vergoeding van 3 x laatste maandsalaris
* ...</t>
  </si>
  <si>
    <t>* minimaal 5 jaar anciënniteit in de sector
* laatste werkgever is werkgever uit de sector
* ....</t>
  </si>
  <si>
    <t>1. Echtgeno(o)t(e) of wettelijk samenwonende
2. Descendenten in eerste graad
3. Ascendenten in eerste graad
4. Wettige erfgenamen
5....</t>
  </si>
  <si>
    <t>* Lijfrente: 1.000 € per jaar
* ...</t>
  </si>
  <si>
    <t>* wettelijk overlevingspensioen genieten
* ...</t>
  </si>
  <si>
    <t>Voorbeeld</t>
  </si>
  <si>
    <t>02/000.00.00</t>
  </si>
  <si>
    <t>299.02</t>
  </si>
  <si>
    <t>CAO 07/05/2003 tot invoering van een aanvullend pensioenstelsel</t>
  </si>
  <si>
    <t>FBZ</t>
  </si>
  <si>
    <t>Congresstraat</t>
  </si>
  <si>
    <t>* Alle werkgevers
* Alle werkgevers behalve degene waar op 01/01/20xx een gelijkwaardig pensioenstelsel bestond op het niveau van de onderneming
* Alle werkgevers behalve NV x en NV y
* Alle werkgevers behalve de werkgevers met activiteit x
* Alle werkgevers die op 01/01/20xx actief waren in de sector (met uitsluiting van de nieuwe werkgevers)
* ...</t>
  </si>
  <si>
    <t>* Enkel de wettelijke voorwaarden (gelijkwaardige toezegging binnen de onderneming) 
* Enkel mogelijk voor ondernemingen die tot de sector zijn toegetreden na 01/01/20xx 
* Slechts mogelijk tot 01/01/20xx
* Slechts mogelijk indien een gelijkwaardig pensioenstelsel bestond op het niveau van de onderneming op 01/01/20xx
* ...</t>
  </si>
  <si>
    <t xml:space="preserve">* Alle werknemers
* alle bedienden
* alle werknemers met uitzondering van tijdelijke contracten van minder dan 1 jaar
* ...
</t>
  </si>
  <si>
    <t>* Lijfrente: N/35 * 70% * (Laatste loon - wettelijk pensioen)
* Kapitaal: N/40 * (0,5 * S1 + 2 * S2)
* ...</t>
  </si>
  <si>
    <t>* 500 € per dienstjaar
* 0,5% S indien &lt; 5 jaar anciënniteit; 1% S indien 5 jaar &lt; anciënniteit &lt; 10 jaar; 1,5% S indien anciënniteit &gt; 10 jaar
* ...</t>
  </si>
  <si>
    <t>* brutoloon
* brutoloon * 108%
* forfait
* ...</t>
  </si>
  <si>
    <t>* 1% salaris gekapitaliseerd aan 3,25%
* 2% van het salaris gekapitaliseerd aan de OLO-rente
* ...</t>
  </si>
  <si>
    <t>MR/FR</t>
  </si>
  <si>
    <t>1. Echtgeno(o)t(e) of wettelijk samenwonende
2. Descendenten in eerste graad
3. Ascendenten in eerste graad
4. Wettige erfgenamen
5. ...</t>
  </si>
  <si>
    <t>* kapitaal: 1 x jaarloon
* rente: 40% (loon - wettelijk overlevingspensioen)
* ....</t>
  </si>
  <si>
    <t>FSMA</t>
  </si>
  <si>
    <t>0001</t>
  </si>
  <si>
    <t>Neen</t>
  </si>
  <si>
    <t>A. Janssens</t>
  </si>
  <si>
    <t>AJ@pc000.be</t>
  </si>
  <si>
    <t>Paritair subcomité voor de FSMAindustrie</t>
  </si>
  <si>
    <t>FBZ van de FSMAindustrie</t>
  </si>
  <si>
    <t>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</si>
</sst>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\ \€;[Red]\-#,##0\ \€"/>
    <numFmt numFmtId="166" formatCode="#,##0.00\ &quot;€&quot;"/>
    <numFmt numFmtId="167" formatCode="#,##0_ ;\-#,##0\ "/>
    <numFmt numFmtId="168" formatCode="0000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sz val="20"/>
      <color theme="2"/>
      <name val="Arial"/>
      <family val="2"/>
    </font>
    <font>
      <sz val="20"/>
      <color theme="0"/>
      <name val="Arial"/>
      <family val="2"/>
    </font>
    <font>
      <i/>
      <sz val="10"/>
      <color theme="1"/>
      <name val="Arial"/>
      <family val="2"/>
    </font>
    <font>
      <b/>
      <i/>
      <sz val="11"/>
      <color indexed="8"/>
      <name val="Arial"/>
      <family val="2"/>
    </font>
    <font>
      <b/>
      <i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244"/>
        <bgColor indexed="64"/>
      </patternFill>
    </fill>
    <fill>
      <patternFill patternType="solid">
        <fgColor rgb="FF5599BB"/>
        <bgColor indexed="64"/>
      </patternFill>
    </fill>
    <fill>
      <patternFill patternType="solid">
        <fgColor rgb="FFAACC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darkUp"/>
    </fill>
    <fill>
      <patternFill patternType="darkUp">
        <bgColor indexed="22"/>
      </patternFill>
    </fill>
    <fill>
      <patternFill patternType="lightUp">
        <bgColor rgb="FF5599BB"/>
      </patternFill>
    </fill>
    <fill>
      <patternFill patternType="lightUp">
        <bgColor rgb="FFAACC00"/>
      </patternFill>
    </fill>
    <fill>
      <patternFill patternType="lightUp">
        <bgColor indexed="9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3" fillId="0" borderId="0"/>
  </cellStyleXfs>
  <cellXfs count="4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 applyAlignment="1"/>
    <xf numFmtId="0" fontId="0" fillId="2" borderId="0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2" borderId="34" xfId="0" applyFont="1" applyFill="1" applyBorder="1"/>
    <xf numFmtId="0" fontId="0" fillId="3" borderId="3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3" xfId="0" applyFont="1" applyFill="1" applyBorder="1"/>
    <xf numFmtId="0" fontId="0" fillId="2" borderId="4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0" fillId="3" borderId="37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0" xfId="0" applyFill="1" applyProtection="1"/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44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52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49" xfId="0" applyNumberFormat="1" applyFill="1" applyBorder="1" applyAlignment="1" applyProtection="1">
      <alignment horizontal="center" vertical="center" wrapText="1"/>
      <protection locked="0"/>
    </xf>
    <xf numFmtId="1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ill="1" applyBorder="1" applyAlignment="1" applyProtection="1">
      <alignment horizontal="center" vertical="center" wrapText="1"/>
      <protection locked="0"/>
    </xf>
    <xf numFmtId="3" fontId="0" fillId="0" borderId="5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10" fontId="0" fillId="0" borderId="15" xfId="0" applyNumberFormat="1" applyFill="1" applyBorder="1" applyAlignment="1" applyProtection="1">
      <alignment horizontal="center" wrapText="1"/>
      <protection locked="0"/>
    </xf>
    <xf numFmtId="10" fontId="0" fillId="0" borderId="30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35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3" fontId="0" fillId="0" borderId="31" xfId="0" applyNumberFormat="1" applyFill="1" applyBorder="1" applyAlignment="1" applyProtection="1">
      <alignment horizontal="center" vertical="center" wrapText="1"/>
      <protection locked="0"/>
    </xf>
    <xf numFmtId="3" fontId="0" fillId="0" borderId="2" xfId="0" applyNumberFormat="1" applyFill="1" applyBorder="1" applyAlignment="1" applyProtection="1">
      <alignment horizontal="center" vertical="center" wrapText="1"/>
      <protection locked="0"/>
    </xf>
    <xf numFmtId="166" fontId="0" fillId="0" borderId="24" xfId="0" applyNumberFormat="1" applyFill="1" applyBorder="1" applyAlignment="1" applyProtection="1">
      <alignment horizontal="center" vertical="center" wrapText="1"/>
      <protection locked="0"/>
    </xf>
    <xf numFmtId="166" fontId="0" fillId="0" borderId="35" xfId="0" applyNumberFormat="1" applyFill="1" applyBorder="1" applyAlignment="1" applyProtection="1">
      <alignment horizontal="center" vertical="center" wrapText="1"/>
      <protection locked="0"/>
    </xf>
    <xf numFmtId="166" fontId="0" fillId="0" borderId="15" xfId="0" applyNumberFormat="1" applyFill="1" applyBorder="1" applyAlignment="1" applyProtection="1">
      <alignment horizontal="center" vertical="center" wrapText="1"/>
      <protection locked="0"/>
    </xf>
    <xf numFmtId="166" fontId="0" fillId="0" borderId="5" xfId="0" applyNumberFormat="1" applyFill="1" applyBorder="1" applyAlignment="1" applyProtection="1">
      <alignment horizontal="center" vertical="center" wrapText="1"/>
      <protection locked="0"/>
    </xf>
    <xf numFmtId="3" fontId="0" fillId="0" borderId="8" xfId="0" applyNumberFormat="1" applyFill="1" applyBorder="1" applyAlignment="1" applyProtection="1">
      <alignment horizontal="center" vertical="center" wrapText="1"/>
      <protection locked="0"/>
    </xf>
    <xf numFmtId="3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67" fontId="0" fillId="0" borderId="14" xfId="0" applyNumberFormat="1" applyFill="1" applyBorder="1" applyAlignment="1" applyProtection="1">
      <alignment horizontal="center" vertical="center" wrapText="1"/>
      <protection locked="0"/>
    </xf>
    <xf numFmtId="166" fontId="0" fillId="0" borderId="8" xfId="0" applyNumberFormat="1" applyFill="1" applyBorder="1" applyAlignment="1" applyProtection="1">
      <alignment horizontal="center" vertical="center" wrapText="1"/>
      <protection locked="0"/>
    </xf>
    <xf numFmtId="10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168" fontId="0" fillId="0" borderId="5" xfId="0" applyNumberFormat="1" applyFill="1" applyBorder="1" applyAlignment="1" applyProtection="1">
      <alignment horizontal="center" vertical="center" wrapText="1"/>
      <protection locked="0"/>
    </xf>
    <xf numFmtId="166" fontId="0" fillId="0" borderId="16" xfId="0" applyNumberFormat="1" applyFill="1" applyBorder="1" applyAlignment="1" applyProtection="1">
      <alignment horizontal="center" vertical="center" wrapText="1"/>
      <protection locked="0"/>
    </xf>
    <xf numFmtId="10" fontId="0" fillId="0" borderId="3" xfId="0" applyNumberFormat="1" applyFill="1" applyBorder="1" applyAlignment="1" applyProtection="1">
      <alignment horizontal="center" vertical="center" wrapText="1"/>
      <protection locked="0"/>
    </xf>
    <xf numFmtId="10" fontId="0" fillId="0" borderId="24" xfId="0" applyNumberFormat="1" applyFill="1" applyBorder="1" applyAlignment="1" applyProtection="1">
      <alignment horizontal="center" vertical="center" wrapText="1"/>
      <protection locked="0"/>
    </xf>
    <xf numFmtId="10" fontId="0" fillId="0" borderId="16" xfId="0" applyNumberFormat="1" applyFill="1" applyBorder="1" applyAlignment="1" applyProtection="1">
      <alignment horizontal="center" vertical="center" wrapText="1"/>
      <protection locked="0"/>
    </xf>
    <xf numFmtId="4" fontId="0" fillId="0" borderId="3" xfId="0" applyNumberFormat="1" applyFill="1" applyBorder="1" applyAlignment="1" applyProtection="1">
      <alignment horizontal="center" vertical="center" wrapText="1"/>
      <protection locked="0"/>
    </xf>
    <xf numFmtId="166" fontId="0" fillId="0" borderId="3" xfId="0" applyNumberForma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ill="1" applyBorder="1" applyAlignment="1" applyProtection="1">
      <alignment horizontal="center" vertical="center" wrapText="1"/>
      <protection locked="0"/>
    </xf>
    <xf numFmtId="166" fontId="0" fillId="0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ill="1" applyBorder="1" applyAlignment="1" applyProtection="1">
      <alignment vertical="center" wrapText="1"/>
      <protection locked="0"/>
    </xf>
    <xf numFmtId="0" fontId="0" fillId="0" borderId="5" xfId="0" applyNumberFormat="1" applyFill="1" applyBorder="1" applyAlignment="1" applyProtection="1">
      <alignment vertical="center" wrapText="1"/>
      <protection locked="0"/>
    </xf>
    <xf numFmtId="0" fontId="0" fillId="0" borderId="15" xfId="0" applyNumberFormat="1" applyFill="1" applyBorder="1" applyAlignment="1" applyProtection="1">
      <alignment vertical="center" wrapText="1"/>
      <protection locked="0"/>
    </xf>
    <xf numFmtId="0" fontId="0" fillId="0" borderId="7" xfId="0" applyNumberForma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 applyProtection="1">
      <alignment horizontal="center" vertical="center" wrapText="1"/>
      <protection locked="0"/>
    </xf>
    <xf numFmtId="14" fontId="0" fillId="0" borderId="19" xfId="0" applyNumberForma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35" xfId="0" applyNumberFormat="1" applyFill="1" applyBorder="1" applyAlignment="1" applyProtection="1">
      <alignment horizontal="center" vertical="center" wrapText="1"/>
      <protection locked="0"/>
    </xf>
    <xf numFmtId="10" fontId="0" fillId="0" borderId="37" xfId="0" applyNumberFormat="1" applyFill="1" applyBorder="1" applyAlignment="1" applyProtection="1">
      <alignment horizontal="center" vertical="center" wrapText="1"/>
      <protection locked="0"/>
    </xf>
    <xf numFmtId="166" fontId="0" fillId="0" borderId="40" xfId="0" applyNumberFormat="1" applyFill="1" applyBorder="1" applyAlignment="1" applyProtection="1">
      <alignment horizontal="center" vertical="center" wrapText="1"/>
      <protection locked="0"/>
    </xf>
    <xf numFmtId="166" fontId="0" fillId="0" borderId="6" xfId="0" applyNumberForma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>
      <alignment horizontal="center" vertical="center" wrapText="1"/>
      <protection locked="0"/>
    </xf>
    <xf numFmtId="1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left" vertical="top" wrapText="1"/>
      <protection locked="0"/>
    </xf>
    <xf numFmtId="3" fontId="0" fillId="0" borderId="33" xfId="0" applyNumberForma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7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0" fontId="0" fillId="6" borderId="8" xfId="0" applyFont="1" applyFill="1" applyBorder="1" applyAlignment="1" applyProtection="1">
      <alignment horizontal="left" vertical="center"/>
    </xf>
    <xf numFmtId="0" fontId="0" fillId="6" borderId="7" xfId="0" applyFill="1" applyBorder="1" applyAlignment="1" applyProtection="1">
      <alignment horizontal="left" vertical="center"/>
    </xf>
    <xf numFmtId="0" fontId="0" fillId="6" borderId="24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165" fontId="0" fillId="6" borderId="3" xfId="0" applyNumberFormat="1" applyFont="1" applyFill="1" applyBorder="1" applyAlignment="1" applyProtection="1">
      <alignment vertical="center"/>
    </xf>
    <xf numFmtId="165" fontId="0" fillId="6" borderId="7" xfId="0" applyNumberFormat="1" applyFont="1" applyFill="1" applyBorder="1" applyAlignment="1" applyProtection="1">
      <alignment vertical="center"/>
    </xf>
    <xf numFmtId="165" fontId="0" fillId="6" borderId="5" xfId="0" applyNumberFormat="1" applyFont="1" applyFill="1" applyBorder="1" applyAlignment="1" applyProtection="1">
      <alignment vertical="center"/>
    </xf>
    <xf numFmtId="165" fontId="0" fillId="6" borderId="4" xfId="0" applyNumberFormat="1" applyFont="1" applyFill="1" applyBorder="1" applyAlignment="1" applyProtection="1">
      <alignment vertical="center"/>
    </xf>
    <xf numFmtId="165" fontId="0" fillId="6" borderId="14" xfId="0" applyNumberFormat="1" applyFont="1" applyFill="1" applyBorder="1" applyAlignment="1" applyProtection="1">
      <alignment vertical="center"/>
    </xf>
    <xf numFmtId="165" fontId="0" fillId="6" borderId="15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5" fontId="0" fillId="6" borderId="20" xfId="0" applyNumberFormat="1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5" fontId="0" fillId="6" borderId="3" xfId="0" applyNumberFormat="1" applyFill="1" applyBorder="1" applyAlignment="1">
      <alignment horizontal="left" vertical="center" wrapText="1"/>
    </xf>
    <xf numFmtId="165" fontId="0" fillId="6" borderId="1" xfId="0" applyNumberFormat="1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5" fontId="0" fillId="6" borderId="3" xfId="0" applyNumberFormat="1" applyFont="1" applyFill="1" applyBorder="1" applyAlignment="1">
      <alignment vertical="center"/>
    </xf>
    <xf numFmtId="165" fontId="0" fillId="6" borderId="7" xfId="0" applyNumberFormat="1" applyFont="1" applyFill="1" applyBorder="1" applyAlignment="1">
      <alignment horizontal="left" vertical="center"/>
    </xf>
    <xf numFmtId="165" fontId="0" fillId="6" borderId="5" xfId="0" applyNumberFormat="1" applyFill="1" applyBorder="1" applyAlignment="1">
      <alignment horizontal="left" vertical="center" wrapText="1"/>
    </xf>
    <xf numFmtId="165" fontId="0" fillId="6" borderId="2" xfId="0" applyNumberFormat="1" applyFont="1" applyFill="1" applyBorder="1" applyAlignment="1">
      <alignment vertical="center"/>
    </xf>
    <xf numFmtId="165" fontId="0" fillId="6" borderId="7" xfId="0" applyNumberFormat="1" applyFont="1" applyFill="1" applyBorder="1" applyAlignment="1">
      <alignment vertical="center"/>
    </xf>
    <xf numFmtId="165" fontId="0" fillId="6" borderId="50" xfId="0" applyNumberFormat="1" applyFont="1" applyFill="1" applyBorder="1" applyAlignment="1">
      <alignment vertical="center"/>
    </xf>
    <xf numFmtId="165" fontId="0" fillId="6" borderId="31" xfId="0" applyNumberFormat="1" applyFont="1" applyFill="1" applyBorder="1" applyAlignment="1">
      <alignment vertical="center"/>
    </xf>
    <xf numFmtId="165" fontId="0" fillId="6" borderId="6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65" fontId="0" fillId="6" borderId="24" xfId="0" applyNumberFormat="1" applyFill="1" applyBorder="1" applyAlignment="1">
      <alignment vertical="center" wrapText="1"/>
    </xf>
    <xf numFmtId="0" fontId="0" fillId="6" borderId="22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34" xfId="0" applyFill="1" applyBorder="1" applyAlignment="1">
      <alignment vertical="center" wrapText="1"/>
    </xf>
    <xf numFmtId="165" fontId="0" fillId="6" borderId="34" xfId="0" applyNumberFormat="1" applyFill="1" applyBorder="1" applyAlignment="1">
      <alignment vertical="center"/>
    </xf>
    <xf numFmtId="165" fontId="0" fillId="6" borderId="27" xfId="0" applyNumberFormat="1" applyFill="1" applyBorder="1" applyAlignment="1">
      <alignment vertical="center"/>
    </xf>
    <xf numFmtId="0" fontId="0" fillId="6" borderId="28" xfId="0" applyFill="1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6" borderId="34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6" xfId="0" applyFill="1" applyBorder="1" applyAlignment="1">
      <alignment horizontal="left" vertical="center"/>
    </xf>
    <xf numFmtId="0" fontId="0" fillId="6" borderId="39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24" xfId="0" applyNumberFormat="1" applyFill="1" applyBorder="1" applyAlignment="1" applyProtection="1">
      <alignment horizontal="left" vertical="top" wrapText="1"/>
      <protection locked="0"/>
    </xf>
    <xf numFmtId="3" fontId="0" fillId="0" borderId="37" xfId="0" applyNumberFormat="1" applyFill="1" applyBorder="1" applyAlignment="1" applyProtection="1">
      <alignment horizontal="center" vertical="center" wrapText="1"/>
      <protection locked="0"/>
    </xf>
    <xf numFmtId="166" fontId="0" fillId="0" borderId="37" xfId="0" applyNumberFormat="1" applyFill="1" applyBorder="1" applyAlignment="1" applyProtection="1">
      <alignment horizontal="center" vertical="center" wrapText="1"/>
      <protection locked="0"/>
    </xf>
    <xf numFmtId="10" fontId="0" fillId="0" borderId="32" xfId="0" applyNumberForma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5" borderId="3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vertical="center"/>
    </xf>
    <xf numFmtId="165" fontId="0" fillId="6" borderId="25" xfId="0" applyNumberFormat="1" applyFont="1" applyFill="1" applyBorder="1" applyAlignment="1">
      <alignment vertical="center"/>
    </xf>
    <xf numFmtId="165" fontId="0" fillId="6" borderId="26" xfId="0" applyNumberFormat="1" applyFont="1" applyFill="1" applyBorder="1" applyAlignment="1">
      <alignment vertical="center"/>
    </xf>
    <xf numFmtId="165" fontId="0" fillId="6" borderId="6" xfId="0" applyNumberFormat="1" applyFill="1" applyBorder="1" applyAlignment="1">
      <alignment vertical="center"/>
    </xf>
    <xf numFmtId="165" fontId="0" fillId="6" borderId="31" xfId="0" applyNumberForma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20" xfId="0" applyFill="1" applyBorder="1" applyAlignment="1">
      <alignment vertical="center" wrapText="1"/>
    </xf>
    <xf numFmtId="0" fontId="0" fillId="6" borderId="20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3" fillId="6" borderId="16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165" fontId="0" fillId="6" borderId="22" xfId="0" applyNumberFormat="1" applyFill="1" applyBorder="1" applyAlignment="1">
      <alignment vertical="center"/>
    </xf>
    <xf numFmtId="165" fontId="0" fillId="6" borderId="28" xfId="0" applyNumberFormat="1" applyFont="1" applyFill="1" applyBorder="1" applyAlignment="1">
      <alignment vertical="center"/>
    </xf>
    <xf numFmtId="165" fontId="0" fillId="6" borderId="34" xfId="0" applyNumberFormat="1" applyFont="1" applyFill="1" applyBorder="1" applyAlignment="1">
      <alignment vertical="center"/>
    </xf>
    <xf numFmtId="165" fontId="0" fillId="6" borderId="27" xfId="0" applyNumberFormat="1" applyFont="1" applyFill="1" applyBorder="1" applyAlignment="1">
      <alignment vertical="center"/>
    </xf>
    <xf numFmtId="165" fontId="0" fillId="6" borderId="29" xfId="0" applyNumberFormat="1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45" xfId="0" applyFill="1" applyBorder="1" applyAlignment="1">
      <alignment vertical="center"/>
    </xf>
    <xf numFmtId="0" fontId="3" fillId="6" borderId="34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5" fontId="0" fillId="6" borderId="17" xfId="0" applyNumberFormat="1" applyFill="1" applyBorder="1" applyAlignment="1">
      <alignment vertical="center" wrapText="1"/>
    </xf>
    <xf numFmtId="0" fontId="0" fillId="6" borderId="48" xfId="0" applyFill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6" borderId="18" xfId="0" applyFill="1" applyBorder="1" applyAlignment="1">
      <alignment vertical="center" wrapText="1"/>
    </xf>
    <xf numFmtId="0" fontId="0" fillId="6" borderId="13" xfId="0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7" borderId="8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167" fontId="4" fillId="7" borderId="8" xfId="1" applyNumberFormat="1" applyFont="1" applyFill="1" applyBorder="1" applyAlignment="1" applyProtection="1">
      <alignment horizontal="center" vertical="center" wrapText="1"/>
    </xf>
    <xf numFmtId="167" fontId="4" fillId="7" borderId="7" xfId="1" applyNumberFormat="1" applyFont="1" applyFill="1" applyBorder="1" applyAlignment="1" applyProtection="1">
      <alignment horizontal="center" vertical="center" wrapText="1"/>
    </xf>
    <xf numFmtId="3" fontId="0" fillId="7" borderId="15" xfId="0" applyNumberFormat="1" applyFill="1" applyBorder="1" applyAlignment="1" applyProtection="1">
      <alignment horizontal="center" vertical="center" wrapText="1"/>
    </xf>
    <xf numFmtId="167" fontId="4" fillId="7" borderId="24" xfId="1" applyNumberFormat="1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44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vertical="center" wrapText="1"/>
    </xf>
    <xf numFmtId="0" fontId="7" fillId="7" borderId="17" xfId="0" quotePrefix="1" applyFont="1" applyFill="1" applyBorder="1" applyAlignment="1" applyProtection="1">
      <alignment horizontal="center" vertical="center" wrapText="1"/>
    </xf>
    <xf numFmtId="0" fontId="16" fillId="7" borderId="0" xfId="0" applyFont="1" applyFill="1" applyAlignment="1" applyProtection="1">
      <alignment horizontal="center"/>
    </xf>
    <xf numFmtId="0" fontId="17" fillId="7" borderId="0" xfId="0" applyFont="1" applyFill="1" applyAlignment="1" applyProtection="1">
      <alignment horizontal="center"/>
    </xf>
    <xf numFmtId="0" fontId="17" fillId="7" borderId="0" xfId="0" applyFont="1" applyFill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 wrapText="1"/>
    </xf>
    <xf numFmtId="0" fontId="0" fillId="7" borderId="49" xfId="0" applyNumberFormat="1" applyFill="1" applyBorder="1" applyAlignment="1" applyProtection="1">
      <alignment horizontal="center" vertical="center" wrapText="1"/>
    </xf>
    <xf numFmtId="1" fontId="0" fillId="7" borderId="30" xfId="0" applyNumberFormat="1" applyFill="1" applyBorder="1" applyAlignment="1" applyProtection="1">
      <alignment horizontal="center" vertical="center" wrapText="1"/>
    </xf>
    <xf numFmtId="0" fontId="0" fillId="7" borderId="5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left" vertical="top" wrapText="1"/>
    </xf>
    <xf numFmtId="3" fontId="0" fillId="7" borderId="3" xfId="0" applyNumberFormat="1" applyFill="1" applyBorder="1" applyAlignment="1" applyProtection="1">
      <alignment horizontal="center" vertical="center" wrapText="1"/>
    </xf>
    <xf numFmtId="3" fontId="0" fillId="7" borderId="30" xfId="0" applyNumberFormat="1" applyFill="1" applyBorder="1" applyAlignment="1" applyProtection="1">
      <alignment horizontal="center" vertical="center" wrapText="1"/>
    </xf>
    <xf numFmtId="3" fontId="0" fillId="7" borderId="4" xfId="0" applyNumberFormat="1" applyFill="1" applyBorder="1" applyAlignment="1" applyProtection="1">
      <alignment horizontal="center" vertical="center" wrapText="1"/>
    </xf>
    <xf numFmtId="3" fontId="0" fillId="7" borderId="33" xfId="0" applyNumberFormat="1" applyFill="1" applyBorder="1" applyAlignment="1" applyProtection="1">
      <alignment horizontal="center" vertical="center" wrapText="1"/>
    </xf>
    <xf numFmtId="3" fontId="0" fillId="7" borderId="14" xfId="0" applyNumberFormat="1" applyFill="1" applyBorder="1" applyAlignment="1" applyProtection="1">
      <alignment horizontal="center" vertical="center" wrapText="1"/>
    </xf>
    <xf numFmtId="3" fontId="0" fillId="7" borderId="7" xfId="0" applyNumberFormat="1" applyFill="1" applyBorder="1" applyAlignment="1" applyProtection="1">
      <alignment horizontal="center" vertical="center" wrapText="1"/>
    </xf>
    <xf numFmtId="3" fontId="0" fillId="7" borderId="24" xfId="0" applyNumberFormat="1" applyFill="1" applyBorder="1" applyAlignment="1" applyProtection="1">
      <alignment horizontal="center" vertical="center" wrapText="1"/>
    </xf>
    <xf numFmtId="0" fontId="0" fillId="7" borderId="32" xfId="0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0" fillId="7" borderId="24" xfId="0" applyNumberFormat="1" applyFill="1" applyBorder="1" applyAlignment="1" applyProtection="1">
      <alignment horizontal="left" vertical="top" wrapText="1"/>
    </xf>
    <xf numFmtId="0" fontId="0" fillId="7" borderId="8" xfId="0" applyFill="1" applyBorder="1" applyAlignment="1" applyProtection="1">
      <alignment horizontal="center" wrapText="1"/>
    </xf>
    <xf numFmtId="0" fontId="0" fillId="7" borderId="4" xfId="0" applyFill="1" applyBorder="1" applyAlignment="1" applyProtection="1">
      <alignment horizontal="center" wrapText="1"/>
    </xf>
    <xf numFmtId="0" fontId="0" fillId="7" borderId="30" xfId="0" applyFill="1" applyBorder="1" applyAlignment="1" applyProtection="1">
      <alignment horizontal="center" wrapText="1"/>
    </xf>
    <xf numFmtId="10" fontId="0" fillId="7" borderId="15" xfId="0" applyNumberFormat="1" applyFill="1" applyBorder="1" applyAlignment="1" applyProtection="1">
      <alignment horizontal="center" wrapText="1"/>
    </xf>
    <xf numFmtId="10" fontId="0" fillId="7" borderId="30" xfId="0" applyNumberFormat="1" applyFill="1" applyBorder="1" applyAlignment="1" applyProtection="1">
      <alignment horizontal="center" wrapText="1"/>
    </xf>
    <xf numFmtId="0" fontId="0" fillId="7" borderId="30" xfId="0" applyFill="1" applyBorder="1" applyAlignment="1" applyProtection="1">
      <alignment horizontal="center" vertical="center" wrapText="1"/>
    </xf>
    <xf numFmtId="10" fontId="0" fillId="7" borderId="15" xfId="0" applyNumberFormat="1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35" xfId="0" applyNumberFormat="1" applyFill="1" applyBorder="1" applyAlignment="1" applyProtection="1">
      <alignment horizontal="center" vertical="center" wrapText="1"/>
    </xf>
    <xf numFmtId="10" fontId="0" fillId="7" borderId="14" xfId="0" applyNumberFormat="1" applyFill="1" applyBorder="1" applyAlignment="1" applyProtection="1">
      <alignment horizontal="center" vertical="center" wrapText="1"/>
    </xf>
    <xf numFmtId="0" fontId="0" fillId="7" borderId="14" xfId="0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 wrapText="1"/>
    </xf>
    <xf numFmtId="3" fontId="0" fillId="7" borderId="37" xfId="0" applyNumberFormat="1" applyFill="1" applyBorder="1" applyAlignment="1" applyProtection="1">
      <alignment horizontal="center" vertical="center" wrapText="1"/>
    </xf>
    <xf numFmtId="166" fontId="0" fillId="7" borderId="3" xfId="0" applyNumberFormat="1" applyFill="1" applyBorder="1" applyAlignment="1" applyProtection="1">
      <alignment horizontal="center" vertical="center" wrapText="1"/>
    </xf>
    <xf numFmtId="166" fontId="0" fillId="7" borderId="24" xfId="0" applyNumberFormat="1" applyFill="1" applyBorder="1" applyAlignment="1" applyProtection="1">
      <alignment horizontal="center" vertical="center" wrapText="1"/>
    </xf>
    <xf numFmtId="166" fontId="0" fillId="7" borderId="35" xfId="0" applyNumberFormat="1" applyFill="1" applyBorder="1" applyAlignment="1" applyProtection="1">
      <alignment horizontal="center" vertical="center" wrapText="1"/>
    </xf>
    <xf numFmtId="166" fontId="0" fillId="7" borderId="15" xfId="0" applyNumberFormat="1" applyFill="1" applyBorder="1" applyAlignment="1" applyProtection="1">
      <alignment horizontal="center" vertical="center" wrapText="1"/>
    </xf>
    <xf numFmtId="166" fontId="0" fillId="7" borderId="5" xfId="0" applyNumberFormat="1" applyFill="1" applyBorder="1" applyAlignment="1" applyProtection="1">
      <alignment horizontal="center" vertical="center" wrapText="1"/>
    </xf>
    <xf numFmtId="3" fontId="0" fillId="7" borderId="8" xfId="0" applyNumberFormat="1" applyFill="1" applyBorder="1" applyAlignment="1" applyProtection="1">
      <alignment horizontal="center" vertical="center" wrapText="1"/>
    </xf>
    <xf numFmtId="3" fontId="4" fillId="7" borderId="4" xfId="1" applyNumberFormat="1" applyFont="1" applyFill="1" applyBorder="1" applyAlignment="1" applyProtection="1">
      <alignment horizontal="center" vertical="center" wrapText="1"/>
    </xf>
    <xf numFmtId="166" fontId="4" fillId="7" borderId="37" xfId="1" applyNumberFormat="1" applyFont="1" applyFill="1" applyBorder="1" applyAlignment="1" applyProtection="1">
      <alignment horizontal="center" vertical="center" wrapText="1"/>
    </xf>
    <xf numFmtId="167" fontId="0" fillId="7" borderId="14" xfId="0" applyNumberFormat="1" applyFill="1" applyBorder="1" applyAlignment="1" applyProtection="1">
      <alignment horizontal="center" vertical="center" wrapText="1"/>
    </xf>
    <xf numFmtId="166" fontId="0" fillId="7" borderId="8" xfId="0" applyNumberFormat="1" applyFill="1" applyBorder="1" applyAlignment="1" applyProtection="1">
      <alignment horizontal="center" vertical="center" wrapText="1"/>
    </xf>
    <xf numFmtId="166" fontId="0" fillId="7" borderId="37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30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168" fontId="0" fillId="7" borderId="5" xfId="0" applyNumberFormat="1" applyFill="1" applyBorder="1" applyAlignment="1" applyProtection="1">
      <alignment horizontal="center" vertical="center" wrapText="1"/>
    </xf>
    <xf numFmtId="10" fontId="0" fillId="7" borderId="32" xfId="0" applyNumberFormat="1" applyFill="1" applyBorder="1" applyAlignment="1" applyProtection="1">
      <alignment horizontal="center" vertical="center" wrapText="1"/>
    </xf>
    <xf numFmtId="166" fontId="0" fillId="7" borderId="21" xfId="0" applyNumberFormat="1" applyFill="1" applyBorder="1" applyAlignment="1" applyProtection="1">
      <alignment horizontal="center" vertical="center" wrapText="1"/>
    </xf>
    <xf numFmtId="10" fontId="0" fillId="7" borderId="23" xfId="0" applyNumberFormat="1" applyFill="1" applyBorder="1" applyAlignment="1" applyProtection="1">
      <alignment horizontal="center" vertical="center" wrapText="1"/>
    </xf>
    <xf numFmtId="10" fontId="2" fillId="7" borderId="32" xfId="0" applyNumberFormat="1" applyFont="1" applyFill="1" applyBorder="1" applyAlignment="1" applyProtection="1">
      <alignment horizontal="center" vertical="center" wrapText="1"/>
    </xf>
    <xf numFmtId="10" fontId="7" fillId="7" borderId="4" xfId="0" applyNumberFormat="1" applyFont="1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 vertical="center" wrapText="1"/>
    </xf>
    <xf numFmtId="10" fontId="0" fillId="7" borderId="17" xfId="0" applyNumberFormat="1" applyFill="1" applyBorder="1" applyAlignment="1" applyProtection="1">
      <alignment horizontal="center" vertical="center" wrapText="1"/>
    </xf>
    <xf numFmtId="10" fontId="0" fillId="7" borderId="13" xfId="0" applyNumberFormat="1" applyFill="1" applyBorder="1" applyAlignment="1" applyProtection="1">
      <alignment horizontal="center" vertical="center" wrapText="1"/>
    </xf>
    <xf numFmtId="166" fontId="0" fillId="7" borderId="16" xfId="0" applyNumberFormat="1" applyFill="1" applyBorder="1" applyAlignment="1" applyProtection="1">
      <alignment horizontal="center" vertical="center" wrapText="1"/>
    </xf>
    <xf numFmtId="10" fontId="0" fillId="7" borderId="21" xfId="0" applyNumberFormat="1" applyFill="1" applyBorder="1" applyAlignment="1" applyProtection="1">
      <alignment horizontal="center" vertical="center" wrapText="1"/>
    </xf>
    <xf numFmtId="4" fontId="0" fillId="7" borderId="3" xfId="0" applyNumberFormat="1" applyFill="1" applyBorder="1" applyAlignment="1" applyProtection="1">
      <alignment horizontal="center" vertical="center" wrapText="1"/>
    </xf>
    <xf numFmtId="166" fontId="0" fillId="7" borderId="23" xfId="0" applyNumberFormat="1" applyFill="1" applyBorder="1" applyAlignment="1" applyProtection="1">
      <alignment horizontal="center" vertical="center" wrapText="1"/>
    </xf>
    <xf numFmtId="166" fontId="0" fillId="7" borderId="30" xfId="0" applyNumberFormat="1" applyFill="1" applyBorder="1" applyAlignment="1" applyProtection="1">
      <alignment horizontal="center" vertical="center" wrapText="1"/>
    </xf>
    <xf numFmtId="166" fontId="0" fillId="7" borderId="32" xfId="0" applyNumberFormat="1" applyFill="1" applyBorder="1" applyAlignment="1" applyProtection="1">
      <alignment horizontal="center" vertical="center" wrapText="1"/>
    </xf>
    <xf numFmtId="166" fontId="0" fillId="7" borderId="4" xfId="0" applyNumberFormat="1" applyFill="1" applyBorder="1" applyAlignment="1" applyProtection="1">
      <alignment horizontal="center" vertical="center" wrapText="1"/>
    </xf>
    <xf numFmtId="166" fontId="0" fillId="7" borderId="7" xfId="0" applyNumberFormat="1" applyFill="1" applyBorder="1" applyAlignment="1" applyProtection="1">
      <alignment horizontal="center" vertical="center" wrapText="1"/>
    </xf>
    <xf numFmtId="166" fontId="0" fillId="7" borderId="10" xfId="0" applyNumberFormat="1" applyFill="1" applyBorder="1" applyAlignment="1" applyProtection="1">
      <alignment horizontal="center" vertical="center" wrapText="1"/>
    </xf>
    <xf numFmtId="3" fontId="15" fillId="7" borderId="4" xfId="0" applyNumberFormat="1" applyFont="1" applyFill="1" applyBorder="1" applyAlignment="1" applyProtection="1">
      <alignment horizontal="center" vertical="center" wrapText="1"/>
    </xf>
    <xf numFmtId="3" fontId="15" fillId="7" borderId="30" xfId="0" applyNumberFormat="1" applyFont="1" applyFill="1" applyBorder="1" applyAlignment="1" applyProtection="1">
      <alignment horizontal="center" vertical="center" wrapText="1"/>
    </xf>
    <xf numFmtId="14" fontId="0" fillId="7" borderId="8" xfId="0" applyNumberFormat="1" applyFill="1" applyBorder="1" applyAlignment="1" applyProtection="1">
      <alignment horizontal="center" vertical="center" wrapText="1"/>
    </xf>
    <xf numFmtId="0" fontId="0" fillId="7" borderId="15" xfId="0" applyFill="1" applyBorder="1" applyAlignment="1" applyProtection="1">
      <alignment horizontal="center" vertical="center" wrapText="1"/>
    </xf>
    <xf numFmtId="1" fontId="0" fillId="7" borderId="5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vertical="center" wrapText="1"/>
    </xf>
    <xf numFmtId="0" fontId="0" fillId="7" borderId="5" xfId="0" applyNumberFormat="1" applyFill="1" applyBorder="1" applyAlignment="1" applyProtection="1">
      <alignment vertical="center" wrapText="1"/>
    </xf>
    <xf numFmtId="1" fontId="0" fillId="7" borderId="4" xfId="0" applyNumberFormat="1" applyFill="1" applyBorder="1" applyAlignment="1" applyProtection="1">
      <alignment horizontal="center" vertical="center" wrapText="1"/>
    </xf>
    <xf numFmtId="1" fontId="0" fillId="7" borderId="35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vertical="center" wrapText="1"/>
    </xf>
    <xf numFmtId="10" fontId="0" fillId="7" borderId="37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vertical="center" wrapText="1"/>
    </xf>
    <xf numFmtId="0" fontId="0" fillId="7" borderId="16" xfId="0" applyFill="1" applyBorder="1" applyAlignment="1" applyProtection="1">
      <alignment horizontal="center" vertical="center" wrapText="1"/>
    </xf>
    <xf numFmtId="14" fontId="0" fillId="7" borderId="3" xfId="0" applyNumberFormat="1" applyFill="1" applyBorder="1" applyAlignment="1" applyProtection="1">
      <alignment horizontal="center" vertical="center" wrapText="1"/>
    </xf>
    <xf numFmtId="14" fontId="0" fillId="7" borderId="7" xfId="0" applyNumberFormat="1" applyFill="1" applyBorder="1" applyAlignment="1" applyProtection="1">
      <alignment horizontal="center" vertical="center" wrapText="1"/>
    </xf>
    <xf numFmtId="0" fontId="0" fillId="7" borderId="5" xfId="0" applyNumberFormat="1" applyFill="1" applyBorder="1" applyAlignment="1" applyProtection="1">
      <alignment horizontal="left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3" fontId="0" fillId="7" borderId="5" xfId="0" applyNumberFormat="1" applyFill="1" applyBorder="1" applyAlignment="1" applyProtection="1">
      <alignment horizontal="center" vertical="center" wrapText="1"/>
    </xf>
    <xf numFmtId="0" fontId="0" fillId="7" borderId="24" xfId="0" applyFill="1" applyBorder="1" applyAlignment="1" applyProtection="1">
      <alignment horizontal="center" vertical="center" wrapText="1"/>
    </xf>
    <xf numFmtId="0" fontId="4" fillId="2" borderId="0" xfId="0" applyFont="1" applyFill="1"/>
    <xf numFmtId="0" fontId="2" fillId="7" borderId="17" xfId="0" applyFont="1" applyFill="1" applyBorder="1" applyAlignment="1" applyProtection="1">
      <alignment horizontal="center" vertical="center" wrapText="1"/>
    </xf>
    <xf numFmtId="0" fontId="0" fillId="0" borderId="20" xfId="0" applyNumberFormat="1" applyFill="1" applyBorder="1" applyAlignment="1" applyProtection="1">
      <alignment horizontal="left" vertical="top" wrapText="1"/>
      <protection locked="0"/>
    </xf>
    <xf numFmtId="0" fontId="0" fillId="0" borderId="35" xfId="0" applyNumberFormat="1" applyFill="1" applyBorder="1" applyAlignment="1" applyProtection="1">
      <alignment horizontal="left" vertical="top" wrapText="1"/>
      <protection locked="0"/>
    </xf>
    <xf numFmtId="0" fontId="0" fillId="7" borderId="35" xfId="0" applyNumberFormat="1" applyFill="1" applyBorder="1" applyAlignment="1" applyProtection="1">
      <alignment horizontal="left" vertical="top" wrapText="1"/>
    </xf>
    <xf numFmtId="0" fontId="0" fillId="0" borderId="30" xfId="0" applyNumberFormat="1" applyFill="1" applyBorder="1" applyAlignment="1" applyProtection="1">
      <alignment horizontal="left" vertical="top" wrapText="1"/>
      <protection locked="0"/>
    </xf>
    <xf numFmtId="0" fontId="0" fillId="7" borderId="30" xfId="0" applyNumberFormat="1" applyFill="1" applyBorder="1" applyAlignment="1" applyProtection="1">
      <alignment horizontal="left" vertical="top" wrapText="1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7" borderId="37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7" borderId="15" xfId="0" applyFill="1" applyBorder="1" applyAlignment="1" applyProtection="1">
      <alignment horizontal="left" vertical="top" wrapText="1"/>
    </xf>
    <xf numFmtId="0" fontId="0" fillId="0" borderId="3" xfId="0" applyNumberFormat="1" applyFill="1" applyBorder="1" applyAlignment="1" applyProtection="1">
      <alignment horizontal="left" vertical="top" wrapText="1" shrinkToFit="1"/>
      <protection locked="0"/>
    </xf>
    <xf numFmtId="0" fontId="0" fillId="7" borderId="23" xfId="0" applyNumberFormat="1" applyFill="1" applyBorder="1" applyAlignment="1" applyProtection="1">
      <alignment horizontal="left" vertical="top" wrapText="1" shrinkToFit="1"/>
    </xf>
    <xf numFmtId="0" fontId="0" fillId="0" borderId="46" xfId="0" applyNumberFormat="1" applyFill="1" applyBorder="1" applyAlignment="1" applyProtection="1">
      <alignment horizontal="left" vertical="top" wrapText="1"/>
      <protection locked="0"/>
    </xf>
    <xf numFmtId="0" fontId="0" fillId="7" borderId="51" xfId="0" applyNumberFormat="1" applyFill="1" applyBorder="1" applyAlignment="1" applyProtection="1">
      <alignment horizontal="left" vertical="top" wrapText="1"/>
    </xf>
    <xf numFmtId="0" fontId="0" fillId="0" borderId="14" xfId="0" applyNumberFormat="1" applyFill="1" applyBorder="1" applyAlignment="1" applyProtection="1">
      <alignment horizontal="left" vertical="top" wrapText="1"/>
      <protection locked="0"/>
    </xf>
    <xf numFmtId="0" fontId="0" fillId="7" borderId="11" xfId="0" applyNumberFormat="1" applyFill="1" applyBorder="1" applyAlignment="1" applyProtection="1">
      <alignment horizontal="left" vertical="top" wrapText="1"/>
    </xf>
    <xf numFmtId="0" fontId="0" fillId="7" borderId="41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7" borderId="10" xfId="0" applyNumberFormat="1" applyFill="1" applyBorder="1" applyAlignment="1" applyProtection="1">
      <alignment horizontal="left" vertical="top" wrapText="1"/>
    </xf>
    <xf numFmtId="0" fontId="0" fillId="0" borderId="37" xfId="0" applyNumberFormat="1" applyFill="1" applyBorder="1" applyAlignment="1" applyProtection="1">
      <alignment horizontal="left" vertical="top" wrapText="1"/>
      <protection locked="0"/>
    </xf>
    <xf numFmtId="0" fontId="0" fillId="7" borderId="42" xfId="0" applyNumberFormat="1" applyFill="1" applyBorder="1" applyAlignment="1" applyProtection="1">
      <alignment horizontal="left" vertical="top" wrapText="1"/>
    </xf>
    <xf numFmtId="0" fontId="0" fillId="0" borderId="52" xfId="0" applyNumberFormat="1" applyFill="1" applyBorder="1" applyAlignment="1" applyProtection="1">
      <alignment horizontal="left" vertical="top" wrapText="1"/>
      <protection locked="0"/>
    </xf>
    <xf numFmtId="0" fontId="0" fillId="7" borderId="7" xfId="0" applyNumberFormat="1" applyFill="1" applyBorder="1" applyAlignment="1" applyProtection="1">
      <alignment horizontal="left" vertical="top" wrapText="1"/>
    </xf>
    <xf numFmtId="0" fontId="0" fillId="0" borderId="8" xfId="0" applyNumberFormat="1" applyFill="1" applyBorder="1" applyAlignment="1" applyProtection="1">
      <alignment vertical="top" wrapText="1"/>
      <protection locked="0"/>
    </xf>
    <xf numFmtId="0" fontId="0" fillId="7" borderId="8" xfId="0" applyNumberFormat="1" applyFill="1" applyBorder="1" applyAlignment="1" applyProtection="1">
      <alignment vertical="top" wrapText="1"/>
    </xf>
    <xf numFmtId="0" fontId="2" fillId="7" borderId="18" xfId="0" applyFont="1" applyFill="1" applyBorder="1" applyAlignment="1" applyProtection="1">
      <alignment horizontal="center" vertical="center" wrapText="1"/>
    </xf>
    <xf numFmtId="49" fontId="0" fillId="7" borderId="30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  <protection locked="0"/>
    </xf>
    <xf numFmtId="0" fontId="0" fillId="8" borderId="35" xfId="0" applyNumberFormat="1" applyFill="1" applyBorder="1" applyAlignment="1" applyProtection="1">
      <alignment horizontal="center" vertical="center" wrapText="1"/>
      <protection locked="0"/>
    </xf>
    <xf numFmtId="166" fontId="0" fillId="8" borderId="35" xfId="0" applyNumberFormat="1" applyFill="1" applyBorder="1" applyAlignment="1" applyProtection="1">
      <alignment horizontal="center" vertical="center" wrapText="1"/>
      <protection locked="0"/>
    </xf>
    <xf numFmtId="166" fontId="4" fillId="8" borderId="37" xfId="1" applyNumberFormat="1" applyFont="1" applyFill="1" applyBorder="1" applyAlignment="1" applyProtection="1">
      <alignment horizontal="center" vertical="center" wrapText="1"/>
      <protection locked="0"/>
    </xf>
    <xf numFmtId="10" fontId="0" fillId="8" borderId="3" xfId="0" applyNumberFormat="1" applyFill="1" applyBorder="1" applyAlignment="1" applyProtection="1">
      <alignment horizontal="center" vertical="center" wrapText="1"/>
      <protection locked="0"/>
    </xf>
    <xf numFmtId="10" fontId="0" fillId="8" borderId="30" xfId="0" applyNumberFormat="1" applyFill="1" applyBorder="1" applyAlignment="1" applyProtection="1">
      <alignment horizontal="center" vertical="center" wrapText="1"/>
      <protection locked="0"/>
    </xf>
    <xf numFmtId="10" fontId="2" fillId="8" borderId="30" xfId="0" applyNumberFormat="1" applyFont="1" applyFill="1" applyBorder="1" applyAlignment="1" applyProtection="1">
      <alignment horizontal="center" vertical="center" wrapText="1"/>
      <protection locked="0"/>
    </xf>
    <xf numFmtId="10" fontId="7" fillId="9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52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43" xfId="0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52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1" borderId="28" xfId="0" applyFill="1" applyBorder="1" applyAlignment="1">
      <alignment vertical="center"/>
    </xf>
    <xf numFmtId="0" fontId="0" fillId="10" borderId="35" xfId="0" applyFill="1" applyBorder="1" applyAlignment="1">
      <alignment horizontal="center" vertical="center" wrapText="1"/>
    </xf>
    <xf numFmtId="0" fontId="0" fillId="11" borderId="36" xfId="0" applyFill="1" applyBorder="1" applyAlignment="1">
      <alignment vertical="center"/>
    </xf>
    <xf numFmtId="0" fontId="0" fillId="10" borderId="40" xfId="0" applyFill="1" applyBorder="1" applyAlignment="1">
      <alignment horizontal="center" vertical="center"/>
    </xf>
    <xf numFmtId="0" fontId="0" fillId="11" borderId="40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1" borderId="39" xfId="0" applyFill="1" applyBorder="1" applyAlignment="1">
      <alignment vertical="center"/>
    </xf>
    <xf numFmtId="0" fontId="0" fillId="10" borderId="3" xfId="0" applyFill="1" applyBorder="1" applyAlignment="1">
      <alignment horizontal="center" vertical="center"/>
    </xf>
    <xf numFmtId="0" fontId="0" fillId="12" borderId="22" xfId="0" applyFont="1" applyFill="1" applyBorder="1"/>
    <xf numFmtId="0" fontId="0" fillId="11" borderId="1" xfId="0" applyFill="1" applyBorder="1" applyAlignment="1">
      <alignment vertical="center"/>
    </xf>
    <xf numFmtId="0" fontId="0" fillId="10" borderId="30" xfId="0" applyFill="1" applyBorder="1" applyAlignment="1">
      <alignment horizontal="center" vertical="center"/>
    </xf>
    <xf numFmtId="0" fontId="0" fillId="12" borderId="34" xfId="0" applyFont="1" applyFill="1" applyBorder="1"/>
    <xf numFmtId="0" fontId="0" fillId="11" borderId="31" xfId="0" applyFill="1" applyBorder="1" applyAlignment="1">
      <alignment vertical="center"/>
    </xf>
    <xf numFmtId="0" fontId="0" fillId="12" borderId="3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</cellXfs>
  <cellStyles count="3">
    <cellStyle name="Comma" xfId="1" builtinId="3"/>
    <cellStyle name="Normal" xfId="0" builtinId="0"/>
    <cellStyle name="Normal 3" xfId="2"/>
  </cellStyles>
  <dxfs count="7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599BB"/>
      <color rgb="FFAACC00"/>
      <color rgb="FF002244"/>
      <color rgb="FF35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Normal="100" workbookViewId="0">
      <pane ySplit="1" topLeftCell="A2" activePane="bottomLeft" state="frozen"/>
      <selection pane="bottomLeft" activeCell="C5" sqref="C5"/>
    </sheetView>
  </sheetViews>
  <sheetFormatPr defaultColWidth="9.140625" defaultRowHeight="12.75" x14ac:dyDescent="0.2"/>
  <cols>
    <col min="1" max="1" width="25.85546875" style="46" customWidth="1"/>
    <col min="2" max="2" width="18.28515625" style="46" customWidth="1"/>
    <col min="3" max="4" width="40.7109375" style="46" customWidth="1"/>
    <col min="5" max="16384" width="9.140625" style="46"/>
  </cols>
  <sheetData>
    <row r="1" spans="1:4" ht="26.25" thickBot="1" x14ac:dyDescent="0.25">
      <c r="A1" s="405" t="s">
        <v>31</v>
      </c>
      <c r="B1" s="406"/>
      <c r="C1" s="406"/>
      <c r="D1" s="407"/>
    </row>
    <row r="2" spans="1:4" ht="15" customHeight="1" x14ac:dyDescent="0.2"/>
    <row r="3" spans="1:4" ht="30" customHeight="1" x14ac:dyDescent="0.2">
      <c r="A3" s="401" t="s">
        <v>28</v>
      </c>
      <c r="B3" s="401"/>
      <c r="C3" s="401"/>
      <c r="D3" s="401"/>
    </row>
    <row r="4" spans="1:4" ht="15" customHeight="1" thickBot="1" x14ac:dyDescent="0.25">
      <c r="C4" s="126">
        <v>2018</v>
      </c>
      <c r="D4" s="280" t="s">
        <v>505</v>
      </c>
    </row>
    <row r="5" spans="1:4" x14ac:dyDescent="0.2">
      <c r="A5" s="402" t="s">
        <v>29</v>
      </c>
      <c r="B5" s="127" t="s">
        <v>1</v>
      </c>
      <c r="C5" s="47"/>
      <c r="D5" s="391" t="s">
        <v>524</v>
      </c>
    </row>
    <row r="6" spans="1:4" x14ac:dyDescent="0.2">
      <c r="A6" s="403"/>
      <c r="B6" s="128" t="s">
        <v>465</v>
      </c>
      <c r="C6" s="48"/>
      <c r="D6" s="277" t="s">
        <v>525</v>
      </c>
    </row>
    <row r="7" spans="1:4" ht="13.5" thickBot="1" x14ac:dyDescent="0.25">
      <c r="A7" s="404"/>
      <c r="B7" s="129" t="s">
        <v>30</v>
      </c>
      <c r="C7" s="49"/>
      <c r="D7" s="366" t="s">
        <v>506</v>
      </c>
    </row>
    <row r="8" spans="1:4" ht="13.5" thickBot="1" x14ac:dyDescent="0.25">
      <c r="D8" s="278"/>
    </row>
    <row r="9" spans="1:4" x14ac:dyDescent="0.2">
      <c r="A9" s="402" t="s">
        <v>29</v>
      </c>
      <c r="B9" s="127" t="s">
        <v>1</v>
      </c>
      <c r="C9" s="47"/>
      <c r="D9" s="276"/>
    </row>
    <row r="10" spans="1:4" x14ac:dyDescent="0.2">
      <c r="A10" s="403"/>
      <c r="B10" s="128" t="s">
        <v>465</v>
      </c>
      <c r="C10" s="48"/>
      <c r="D10" s="277"/>
    </row>
    <row r="11" spans="1:4" ht="13.5" thickBot="1" x14ac:dyDescent="0.25">
      <c r="A11" s="404"/>
      <c r="B11" s="129" t="s">
        <v>30</v>
      </c>
      <c r="C11" s="49"/>
      <c r="D11" s="279"/>
    </row>
    <row r="14" spans="1:4" x14ac:dyDescent="0.2">
      <c r="A14" s="401" t="s">
        <v>81</v>
      </c>
      <c r="B14" s="401"/>
      <c r="C14" s="401"/>
      <c r="D14" s="401"/>
    </row>
    <row r="15" spans="1:4" x14ac:dyDescent="0.2">
      <c r="A15" s="401"/>
      <c r="B15" s="401"/>
      <c r="C15" s="401"/>
      <c r="D15" s="401"/>
    </row>
    <row r="16" spans="1:4" x14ac:dyDescent="0.2">
      <c r="A16" s="401"/>
      <c r="B16" s="401"/>
      <c r="C16" s="401"/>
      <c r="D16" s="401"/>
    </row>
    <row r="17" spans="1:4" x14ac:dyDescent="0.2">
      <c r="A17" s="401"/>
      <c r="B17" s="401"/>
      <c r="C17" s="401"/>
      <c r="D17" s="401"/>
    </row>
  </sheetData>
  <sheetProtection algorithmName="SHA-512" hashValue="zrf72W6LgIhzAAfEC74ujEvbyEbutvXgqr8Sb2DQTeCaKmTOzsL62N/b/1nDX0KwQc/pV966y4EN2GZNl2aaNw==" saltValue="JGXxllNKvkrzvtzdPjujJw==" spinCount="100000" sheet="1" selectLockedCells="1"/>
  <customSheetViews>
    <customSheetView guid="{89AD9DA5-D0EC-496A-9581-7DEB208007F3}" showPageBreaks="1" showRuler="0">
      <pane ySplit="1" topLeftCell="A2" activePane="bottomLeft" state="frozen"/>
      <selection pane="bottomLeft" activeCell="C9" sqref="C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 alignWithMargins="0"/>
    </customSheetView>
    <customSheetView guid="{FA055574-8D58-4144-9E1A-EA618E408F3C}">
      <pane ySplit="1" topLeftCell="A2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B2967BD0-3EC6-4810-A62E-F909371B5811}">
      <pane ySplit="1" topLeftCell="A2" activePane="bottomLeft" state="frozen"/>
      <selection pane="bottomLeft" activeCell="D20" sqref="D20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7FA420FA-7864-445A-A8CC-1161E1E73958}" showPageBreaks="1" showRuler="0">
      <pane ySplit="1" topLeftCell="A2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/>
    </customSheetView>
  </customSheetViews>
  <mergeCells count="5">
    <mergeCell ref="A14:D17"/>
    <mergeCell ref="A3:D3"/>
    <mergeCell ref="A5:A7"/>
    <mergeCell ref="A1:D1"/>
    <mergeCell ref="A9:A11"/>
  </mergeCells>
  <phoneticPr fontId="0" type="noConversion"/>
  <pageMargins left="0.70866141732283472" right="0.70866141732283472" top="0.15748031496062992" bottom="0.74803149606299213" header="0.19685039370078741" footer="0.31496062992125984"/>
  <pageSetup paperSize="256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D5" sqref="D5"/>
    </sheetView>
  </sheetViews>
  <sheetFormatPr defaultColWidth="9.140625" defaultRowHeight="12.75" x14ac:dyDescent="0.2"/>
  <cols>
    <col min="1" max="1" width="23.7109375" style="46" customWidth="1"/>
    <col min="2" max="2" width="7.7109375" style="46" customWidth="1"/>
    <col min="3" max="3" width="18.28515625" style="46" customWidth="1"/>
    <col min="4" max="5" width="44.7109375" style="46" customWidth="1"/>
    <col min="6" max="16384" width="9.140625" style="46"/>
  </cols>
  <sheetData>
    <row r="1" spans="1:5" ht="26.25" thickBot="1" x14ac:dyDescent="0.25">
      <c r="A1" s="405" t="s">
        <v>8</v>
      </c>
      <c r="B1" s="406"/>
      <c r="C1" s="406"/>
      <c r="D1" s="406"/>
      <c r="E1" s="406"/>
    </row>
    <row r="2" spans="1:5" ht="15" customHeight="1" x14ac:dyDescent="0.2"/>
    <row r="3" spans="1:5" ht="30" customHeight="1" x14ac:dyDescent="0.2">
      <c r="A3" s="401" t="s">
        <v>28</v>
      </c>
      <c r="B3" s="401"/>
      <c r="C3" s="401"/>
      <c r="D3" s="401"/>
      <c r="E3" s="401"/>
    </row>
    <row r="4" spans="1:5" ht="15" customHeight="1" thickBot="1" x14ac:dyDescent="0.25">
      <c r="D4" s="126">
        <v>2018</v>
      </c>
      <c r="E4" s="281" t="s">
        <v>505</v>
      </c>
    </row>
    <row r="5" spans="1:5" x14ac:dyDescent="0.2">
      <c r="A5" s="408" t="s">
        <v>17</v>
      </c>
      <c r="B5" s="130" t="s">
        <v>51</v>
      </c>
      <c r="C5" s="134" t="s">
        <v>9</v>
      </c>
      <c r="D5" s="77"/>
      <c r="E5" s="270" t="s">
        <v>507</v>
      </c>
    </row>
    <row r="6" spans="1:5" x14ac:dyDescent="0.2">
      <c r="A6" s="409"/>
      <c r="B6" s="131" t="s">
        <v>52</v>
      </c>
      <c r="C6" s="135" t="s">
        <v>1</v>
      </c>
      <c r="D6" s="54"/>
      <c r="E6" s="271" t="s">
        <v>526</v>
      </c>
    </row>
    <row r="7" spans="1:5" ht="13.5" thickBot="1" x14ac:dyDescent="0.25">
      <c r="A7" s="410"/>
      <c r="B7" s="132" t="s">
        <v>53</v>
      </c>
      <c r="C7" s="136" t="s">
        <v>0</v>
      </c>
      <c r="D7" s="89"/>
      <c r="E7" s="364" t="s">
        <v>524</v>
      </c>
    </row>
    <row r="8" spans="1:5" x14ac:dyDescent="0.2">
      <c r="A8" s="408" t="s">
        <v>21</v>
      </c>
      <c r="B8" s="133" t="s">
        <v>78</v>
      </c>
      <c r="C8" s="137" t="s">
        <v>2</v>
      </c>
      <c r="D8" s="122"/>
      <c r="E8" s="272">
        <v>1</v>
      </c>
    </row>
    <row r="9" spans="1:5" x14ac:dyDescent="0.2">
      <c r="A9" s="409"/>
      <c r="B9" s="131" t="s">
        <v>87</v>
      </c>
      <c r="C9" s="138" t="s">
        <v>3</v>
      </c>
      <c r="D9" s="123"/>
      <c r="E9" s="273">
        <v>400</v>
      </c>
    </row>
    <row r="10" spans="1:5" x14ac:dyDescent="0.2">
      <c r="A10" s="409"/>
      <c r="B10" s="131" t="s">
        <v>88</v>
      </c>
      <c r="C10" s="135" t="s">
        <v>10</v>
      </c>
      <c r="D10" s="123"/>
      <c r="E10" s="273">
        <v>100</v>
      </c>
    </row>
    <row r="11" spans="1:5" x14ac:dyDescent="0.2">
      <c r="A11" s="409"/>
      <c r="B11" s="131" t="s">
        <v>89</v>
      </c>
      <c r="C11" s="139" t="s">
        <v>4</v>
      </c>
      <c r="D11" s="63"/>
      <c r="E11" s="274">
        <v>300</v>
      </c>
    </row>
    <row r="12" spans="1:5" x14ac:dyDescent="0.2">
      <c r="A12" s="409"/>
      <c r="B12" s="131" t="s">
        <v>121</v>
      </c>
      <c r="C12" s="139" t="s">
        <v>5</v>
      </c>
      <c r="D12" s="123"/>
      <c r="E12" s="273">
        <v>200</v>
      </c>
    </row>
    <row r="13" spans="1:5" ht="13.5" thickBot="1" x14ac:dyDescent="0.25">
      <c r="A13" s="410"/>
      <c r="B13" s="132" t="s">
        <v>122</v>
      </c>
      <c r="C13" s="136" t="s">
        <v>6</v>
      </c>
      <c r="D13" s="124"/>
      <c r="E13" s="275">
        <v>200</v>
      </c>
    </row>
    <row r="14" spans="1:5" ht="12.75" customHeight="1" x14ac:dyDescent="0.2">
      <c r="D14" s="411" t="str">
        <f>IF(E9=(E10+E11),"","Het aantal werknemers is niet gelijk aan de som van het aantal arbieders + bedienden")</f>
        <v/>
      </c>
      <c r="E14" s="125"/>
    </row>
    <row r="15" spans="1:5" ht="12.75" customHeight="1" x14ac:dyDescent="0.2">
      <c r="D15" s="412"/>
      <c r="E15" s="120"/>
    </row>
    <row r="16" spans="1:5" ht="12.75" customHeight="1" x14ac:dyDescent="0.2">
      <c r="D16" s="412"/>
      <c r="E16" s="120"/>
    </row>
    <row r="17" spans="1:5" ht="12.75" customHeight="1" x14ac:dyDescent="0.2">
      <c r="D17" s="412" t="str">
        <f>IF(E9=E12+E13,"","Het aantal werknemers is niet gelijk aan het aantal Man + Vrouw")</f>
        <v/>
      </c>
      <c r="E17" s="120"/>
    </row>
    <row r="18" spans="1:5" ht="12.75" customHeight="1" x14ac:dyDescent="0.2">
      <c r="D18" s="412"/>
      <c r="E18" s="120"/>
    </row>
    <row r="19" spans="1:5" ht="12.75" customHeight="1" x14ac:dyDescent="0.2">
      <c r="D19" s="412"/>
      <c r="E19" s="120"/>
    </row>
    <row r="20" spans="1:5" ht="12.75" customHeight="1" x14ac:dyDescent="0.2">
      <c r="A20" s="401" t="s">
        <v>82</v>
      </c>
      <c r="B20" s="401"/>
      <c r="C20" s="401"/>
      <c r="D20" s="401"/>
      <c r="E20" s="401"/>
    </row>
    <row r="21" spans="1:5" ht="12.75" customHeight="1" x14ac:dyDescent="0.2">
      <c r="A21" s="401"/>
      <c r="B21" s="401"/>
      <c r="C21" s="401"/>
      <c r="D21" s="401"/>
      <c r="E21" s="401"/>
    </row>
    <row r="22" spans="1:5" ht="12.75" customHeight="1" x14ac:dyDescent="0.2">
      <c r="A22" s="401"/>
      <c r="B22" s="401"/>
      <c r="C22" s="401"/>
      <c r="D22" s="401"/>
      <c r="E22" s="401"/>
    </row>
    <row r="23" spans="1:5" ht="12.75" customHeight="1" x14ac:dyDescent="0.2">
      <c r="A23" s="401"/>
      <c r="B23" s="401"/>
      <c r="C23" s="401"/>
      <c r="D23" s="401"/>
      <c r="E23" s="401"/>
    </row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3.5" customHeight="1" x14ac:dyDescent="0.2"/>
    <row r="49" ht="12.75" customHeight="1" x14ac:dyDescent="0.2"/>
    <row r="50" ht="12.75" customHeight="1" x14ac:dyDescent="0.2"/>
    <row r="51" ht="13.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3.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3.5" customHeight="1" x14ac:dyDescent="0.2"/>
  </sheetData>
  <sheetProtection algorithmName="SHA-512" hashValue="XwH9rOFpbrnOPWEXMmAKbKbOp5C8Nefz5Ct+dxsUieimy+6hmS+WYRdHukxCS5Cezp3PZ70gonXuMuVEPC3D3w==" saltValue="h92wUSjbl8A8ehCNKZDv4A==" spinCount="100000" sheet="1" selectLockedCells="1"/>
  <customSheetViews>
    <customSheetView guid="{89AD9DA5-D0EC-496A-9581-7DEB208007F3}" fitToPage="1" showRuler="0">
      <selection activeCell="D12" sqref="D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 alignWithMargins="0"/>
    </customSheetView>
    <customSheetView guid="{FA055574-8D58-4144-9E1A-EA618E408F3C}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B2967BD0-3EC6-4810-A62E-F909371B5811}">
      <pane xSplit="1" ySplit="1" topLeftCell="B2" activePane="bottomRight" state="frozen"/>
      <selection pane="bottomRight" activeCell="A17" sqref="A17:E20"/>
      <pageMargins left="0.70866141732283472" right="0.70866141732283472" top="0.74803149606299213" bottom="0.74803149606299213" header="0.31496062992125984" footer="0.31496062992125984"/>
      <pageSetup paperSize="9" scale="75" orientation="landscape" r:id="rId3"/>
    </customSheetView>
    <customSheetView guid="{7FA420FA-7864-445A-A8CC-1161E1E73958}" fitToPage="1" showRuler="0">
      <selection activeCell="C5" sqref="C5"/>
      <pageMargins left="0.70866141732283472" right="0.70866141732283472" top="0.74803149606299213" bottom="0.74803149606299213" header="0.31496062992125984" footer="0.31496062992125984"/>
      <pageSetup paperSize="9" scale="99" orientation="landscape" r:id="rId4"/>
      <headerFooter alignWithMargins="0"/>
    </customSheetView>
  </customSheetViews>
  <mergeCells count="7">
    <mergeCell ref="A1:E1"/>
    <mergeCell ref="A20:E23"/>
    <mergeCell ref="A3:E3"/>
    <mergeCell ref="A5:A7"/>
    <mergeCell ref="A8:A13"/>
    <mergeCell ref="D14:D16"/>
    <mergeCell ref="D17:D19"/>
  </mergeCells>
  <phoneticPr fontId="0" type="noConversion"/>
  <conditionalFormatting sqref="E8:E10 E12:E13">
    <cfRule type="cellIs" dxfId="77" priority="4" operator="lessThan">
      <formula>0</formula>
    </cfRule>
  </conditionalFormatting>
  <conditionalFormatting sqref="E11">
    <cfRule type="expression" dxfId="76" priority="3">
      <formula>$D$15="Neen"</formula>
    </cfRule>
  </conditionalFormatting>
  <conditionalFormatting sqref="D8:D10 D12:D13">
    <cfRule type="cellIs" dxfId="75" priority="2" operator="lessThan">
      <formula>0</formula>
    </cfRule>
  </conditionalFormatting>
  <conditionalFormatting sqref="D11">
    <cfRule type="expression" dxfId="74" priority="1">
      <formula>$D$15="Neen"</formula>
    </cfRule>
  </conditionalFormatting>
  <dataValidations count="1">
    <dataValidation type="whole" operator="greaterThanOrEqual" allowBlank="1" showInputMessage="1" showErrorMessage="1" sqref="E8:E13">
      <formula1>0</formula1>
    </dataValidation>
  </dataValidations>
  <pageMargins left="0.70866141732283472" right="0.70866141732283472" top="0.15748031496062992" bottom="0.74803149606299213" header="0.19685039370078741" footer="0.31496062992125984"/>
  <pageSetup paperSize="256" scale="96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pane ySplit="4" topLeftCell="A5" activePane="bottomLeft" state="frozen"/>
      <selection pane="bottomLeft" activeCell="D5" sqref="D5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49.140625" style="1" bestFit="1" customWidth="1"/>
    <col min="4" max="5" width="46.7109375" style="1" customWidth="1"/>
    <col min="6" max="16384" width="9.140625" style="1"/>
  </cols>
  <sheetData>
    <row r="1" spans="1:5" ht="26.25" customHeight="1" thickBot="1" x14ac:dyDescent="0.25">
      <c r="A1" s="413" t="s">
        <v>32</v>
      </c>
      <c r="B1" s="414"/>
      <c r="C1" s="414"/>
      <c r="D1" s="414"/>
      <c r="E1" s="414"/>
    </row>
    <row r="2" spans="1:5" ht="15" customHeight="1" x14ac:dyDescent="0.2"/>
    <row r="3" spans="1:5" ht="30" customHeight="1" x14ac:dyDescent="0.2">
      <c r="A3" s="418" t="s">
        <v>28</v>
      </c>
      <c r="B3" s="418"/>
      <c r="C3" s="418"/>
      <c r="D3" s="418"/>
      <c r="E3" s="418"/>
    </row>
    <row r="4" spans="1:5" ht="15" customHeight="1" thickBot="1" x14ac:dyDescent="0.25">
      <c r="D4" s="172">
        <v>2018</v>
      </c>
      <c r="E4" s="282" t="s">
        <v>505</v>
      </c>
    </row>
    <row r="5" spans="1:5" ht="12.75" customHeight="1" x14ac:dyDescent="0.2">
      <c r="A5" s="419" t="s">
        <v>18</v>
      </c>
      <c r="B5" s="151" t="s">
        <v>51</v>
      </c>
      <c r="C5" s="164" t="s">
        <v>7</v>
      </c>
      <c r="D5" s="50"/>
      <c r="E5" s="359">
        <v>32874</v>
      </c>
    </row>
    <row r="6" spans="1:5" ht="12.75" customHeight="1" x14ac:dyDescent="0.2">
      <c r="A6" s="420"/>
      <c r="B6" s="161" t="s">
        <v>52</v>
      </c>
      <c r="C6" s="165" t="s">
        <v>11</v>
      </c>
      <c r="D6" s="51"/>
      <c r="E6" s="360">
        <v>37987</v>
      </c>
    </row>
    <row r="7" spans="1:5" ht="32.25" customHeight="1" thickBot="1" x14ac:dyDescent="0.25">
      <c r="A7" s="421"/>
      <c r="B7" s="154" t="s">
        <v>53</v>
      </c>
      <c r="C7" s="166" t="s">
        <v>480</v>
      </c>
      <c r="D7" s="52"/>
      <c r="E7" s="361" t="s">
        <v>508</v>
      </c>
    </row>
    <row r="8" spans="1:5" ht="12.75" x14ac:dyDescent="0.2">
      <c r="A8" s="419" t="s">
        <v>19</v>
      </c>
      <c r="B8" s="147" t="s">
        <v>78</v>
      </c>
      <c r="C8" s="167" t="s">
        <v>12</v>
      </c>
      <c r="D8" s="53"/>
      <c r="E8" s="283" t="s">
        <v>527</v>
      </c>
    </row>
    <row r="9" spans="1:5" ht="12.75" x14ac:dyDescent="0.2">
      <c r="A9" s="420"/>
      <c r="B9" s="161" t="s">
        <v>87</v>
      </c>
      <c r="C9" s="168" t="s">
        <v>13</v>
      </c>
      <c r="D9" s="54"/>
      <c r="E9" s="271" t="s">
        <v>509</v>
      </c>
    </row>
    <row r="10" spans="1:5" ht="12.75" x14ac:dyDescent="0.2">
      <c r="A10" s="420"/>
      <c r="B10" s="162" t="s">
        <v>47</v>
      </c>
      <c r="C10" s="169" t="s">
        <v>14</v>
      </c>
      <c r="D10" s="55"/>
      <c r="E10" s="284" t="s">
        <v>510</v>
      </c>
    </row>
    <row r="11" spans="1:5" ht="12.75" customHeight="1" x14ac:dyDescent="0.2">
      <c r="A11" s="420"/>
      <c r="B11" s="152" t="s">
        <v>48</v>
      </c>
      <c r="C11" s="170" t="s">
        <v>9</v>
      </c>
      <c r="D11" s="56"/>
      <c r="E11" s="392" t="s">
        <v>528</v>
      </c>
    </row>
    <row r="12" spans="1:5" ht="12.75" customHeight="1" x14ac:dyDescent="0.2">
      <c r="A12" s="420"/>
      <c r="B12" s="152" t="s">
        <v>49</v>
      </c>
      <c r="C12" s="170" t="s">
        <v>15</v>
      </c>
      <c r="D12" s="56"/>
      <c r="E12" s="285">
        <v>1000</v>
      </c>
    </row>
    <row r="13" spans="1:5" ht="12.75" customHeight="1" thickBot="1" x14ac:dyDescent="0.25">
      <c r="A13" s="421"/>
      <c r="B13" s="163" t="s">
        <v>50</v>
      </c>
      <c r="C13" s="171" t="s">
        <v>16</v>
      </c>
      <c r="D13" s="57"/>
      <c r="E13" s="286" t="s">
        <v>486</v>
      </c>
    </row>
    <row r="14" spans="1:5" ht="124.5" customHeight="1" thickBot="1" x14ac:dyDescent="0.25">
      <c r="A14" s="158" t="s">
        <v>22</v>
      </c>
      <c r="B14" s="151" t="s">
        <v>35</v>
      </c>
      <c r="C14" s="159" t="s">
        <v>345</v>
      </c>
      <c r="D14" s="118"/>
      <c r="E14" s="287" t="s">
        <v>511</v>
      </c>
    </row>
    <row r="15" spans="1:5" ht="20.25" customHeight="1" x14ac:dyDescent="0.2">
      <c r="A15" s="419" t="s">
        <v>20</v>
      </c>
      <c r="B15" s="156" t="s">
        <v>61</v>
      </c>
      <c r="C15" s="160" t="s">
        <v>344</v>
      </c>
      <c r="D15" s="58"/>
      <c r="E15" s="362" t="s">
        <v>33</v>
      </c>
    </row>
    <row r="16" spans="1:5" ht="119.25" customHeight="1" thickBot="1" x14ac:dyDescent="0.25">
      <c r="A16" s="421"/>
      <c r="B16" s="157" t="s">
        <v>63</v>
      </c>
      <c r="C16" s="155" t="s">
        <v>343</v>
      </c>
      <c r="D16" s="367"/>
      <c r="E16" s="298" t="s">
        <v>512</v>
      </c>
    </row>
    <row r="17" spans="1:5" ht="12.75" x14ac:dyDescent="0.2">
      <c r="A17" s="415" t="s">
        <v>123</v>
      </c>
      <c r="B17" s="147" t="s">
        <v>67</v>
      </c>
      <c r="C17" s="145" t="s">
        <v>167</v>
      </c>
      <c r="D17" s="59"/>
      <c r="E17" s="288">
        <v>99</v>
      </c>
    </row>
    <row r="18" spans="1:5" ht="12.75" x14ac:dyDescent="0.2">
      <c r="A18" s="416"/>
      <c r="B18" s="148" t="s">
        <v>68</v>
      </c>
      <c r="C18" s="141" t="s">
        <v>168</v>
      </c>
      <c r="D18" s="60"/>
      <c r="E18" s="289">
        <v>999</v>
      </c>
    </row>
    <row r="19" spans="1:5" ht="12.75" x14ac:dyDescent="0.2">
      <c r="A19" s="416"/>
      <c r="B19" s="148" t="s">
        <v>124</v>
      </c>
      <c r="C19" s="141" t="s">
        <v>169</v>
      </c>
      <c r="D19" s="60"/>
      <c r="E19" s="289">
        <v>9999</v>
      </c>
    </row>
    <row r="20" spans="1:5" ht="12.75" x14ac:dyDescent="0.2">
      <c r="A20" s="416"/>
      <c r="B20" s="148" t="s">
        <v>125</v>
      </c>
      <c r="C20" s="141" t="s">
        <v>170</v>
      </c>
      <c r="D20" s="60"/>
      <c r="E20" s="289">
        <v>99999</v>
      </c>
    </row>
    <row r="21" spans="1:5" ht="12.75" customHeight="1" x14ac:dyDescent="0.2">
      <c r="A21" s="416"/>
      <c r="B21" s="149" t="s">
        <v>126</v>
      </c>
      <c r="C21" s="142" t="s">
        <v>171</v>
      </c>
      <c r="D21" s="61"/>
      <c r="E21" s="290">
        <v>999999</v>
      </c>
    </row>
    <row r="22" spans="1:5" ht="13.5" customHeight="1" x14ac:dyDescent="0.2">
      <c r="A22" s="416"/>
      <c r="B22" s="150" t="s">
        <v>69</v>
      </c>
      <c r="C22" s="143" t="s">
        <v>172</v>
      </c>
      <c r="D22" s="119"/>
      <c r="E22" s="291">
        <v>99</v>
      </c>
    </row>
    <row r="23" spans="1:5" ht="12.75" customHeight="1" x14ac:dyDescent="0.2">
      <c r="A23" s="416"/>
      <c r="B23" s="148" t="s">
        <v>70</v>
      </c>
      <c r="C23" s="141" t="s">
        <v>173</v>
      </c>
      <c r="D23" s="60"/>
      <c r="E23" s="289">
        <v>999</v>
      </c>
    </row>
    <row r="24" spans="1:5" ht="12.75" customHeight="1" x14ac:dyDescent="0.2">
      <c r="A24" s="416"/>
      <c r="B24" s="148" t="s">
        <v>127</v>
      </c>
      <c r="C24" s="141" t="s">
        <v>174</v>
      </c>
      <c r="D24" s="60"/>
      <c r="E24" s="289">
        <v>9999</v>
      </c>
    </row>
    <row r="25" spans="1:5" ht="12.75" customHeight="1" x14ac:dyDescent="0.2">
      <c r="A25" s="416"/>
      <c r="B25" s="148" t="s">
        <v>128</v>
      </c>
      <c r="C25" s="141" t="s">
        <v>166</v>
      </c>
      <c r="D25" s="60"/>
      <c r="E25" s="289">
        <v>99999</v>
      </c>
    </row>
    <row r="26" spans="1:5" ht="12.75" customHeight="1" x14ac:dyDescent="0.2">
      <c r="A26" s="416"/>
      <c r="B26" s="149" t="s">
        <v>129</v>
      </c>
      <c r="C26" s="142" t="s">
        <v>165</v>
      </c>
      <c r="D26" s="61"/>
      <c r="E26" s="290">
        <v>999999</v>
      </c>
    </row>
    <row r="27" spans="1:5" ht="12.75" customHeight="1" x14ac:dyDescent="0.2">
      <c r="A27" s="416"/>
      <c r="B27" s="150" t="s">
        <v>130</v>
      </c>
      <c r="C27" s="143" t="s">
        <v>164</v>
      </c>
      <c r="D27" s="62"/>
      <c r="E27" s="292">
        <v>99</v>
      </c>
    </row>
    <row r="28" spans="1:5" ht="12.75" customHeight="1" x14ac:dyDescent="0.2">
      <c r="A28" s="416"/>
      <c r="B28" s="148" t="s">
        <v>131</v>
      </c>
      <c r="C28" s="141" t="s">
        <v>163</v>
      </c>
      <c r="D28" s="60"/>
      <c r="E28" s="289">
        <v>999</v>
      </c>
    </row>
    <row r="29" spans="1:5" ht="12.75" customHeight="1" x14ac:dyDescent="0.2">
      <c r="A29" s="416"/>
      <c r="B29" s="148" t="s">
        <v>132</v>
      </c>
      <c r="C29" s="141" t="s">
        <v>162</v>
      </c>
      <c r="D29" s="60"/>
      <c r="E29" s="289">
        <v>9999</v>
      </c>
    </row>
    <row r="30" spans="1:5" ht="12.75" customHeight="1" x14ac:dyDescent="0.2">
      <c r="A30" s="416"/>
      <c r="B30" s="148" t="s">
        <v>133</v>
      </c>
      <c r="C30" s="141" t="s">
        <v>161</v>
      </c>
      <c r="D30" s="60"/>
      <c r="E30" s="289">
        <v>99999</v>
      </c>
    </row>
    <row r="31" spans="1:5" ht="12.75" customHeight="1" x14ac:dyDescent="0.2">
      <c r="A31" s="416"/>
      <c r="B31" s="149" t="s">
        <v>134</v>
      </c>
      <c r="C31" s="142" t="s">
        <v>160</v>
      </c>
      <c r="D31" s="61"/>
      <c r="E31" s="290">
        <v>999999</v>
      </c>
    </row>
    <row r="32" spans="1:5" ht="12.75" customHeight="1" x14ac:dyDescent="0.2">
      <c r="A32" s="416"/>
      <c r="B32" s="150" t="s">
        <v>135</v>
      </c>
      <c r="C32" s="143" t="s">
        <v>27</v>
      </c>
      <c r="D32" s="62"/>
      <c r="E32" s="292">
        <v>99</v>
      </c>
    </row>
    <row r="33" spans="1:5" ht="12.75" customHeight="1" x14ac:dyDescent="0.2">
      <c r="A33" s="416"/>
      <c r="B33" s="148" t="s">
        <v>136</v>
      </c>
      <c r="C33" s="141" t="s">
        <v>23</v>
      </c>
      <c r="D33" s="60"/>
      <c r="E33" s="289">
        <v>999</v>
      </c>
    </row>
    <row r="34" spans="1:5" ht="12.75" customHeight="1" x14ac:dyDescent="0.2">
      <c r="A34" s="416"/>
      <c r="B34" s="148" t="s">
        <v>137</v>
      </c>
      <c r="C34" s="141" t="s">
        <v>24</v>
      </c>
      <c r="D34" s="60"/>
      <c r="E34" s="289">
        <v>9999</v>
      </c>
    </row>
    <row r="35" spans="1:5" ht="12.75" customHeight="1" x14ac:dyDescent="0.2">
      <c r="A35" s="416"/>
      <c r="B35" s="148" t="s">
        <v>138</v>
      </c>
      <c r="C35" s="141" t="s">
        <v>25</v>
      </c>
      <c r="D35" s="60"/>
      <c r="E35" s="289">
        <v>99999</v>
      </c>
    </row>
    <row r="36" spans="1:5" ht="13.5" customHeight="1" thickBot="1" x14ac:dyDescent="0.25">
      <c r="A36" s="417"/>
      <c r="B36" s="149" t="s">
        <v>139</v>
      </c>
      <c r="C36" s="144" t="s">
        <v>26</v>
      </c>
      <c r="D36" s="64"/>
      <c r="E36" s="363">
        <v>999999</v>
      </c>
    </row>
    <row r="37" spans="1:5" ht="12.75" customHeight="1" x14ac:dyDescent="0.2">
      <c r="A37" s="415" t="s">
        <v>159</v>
      </c>
      <c r="B37" s="151" t="s">
        <v>140</v>
      </c>
      <c r="C37" s="145" t="s">
        <v>158</v>
      </c>
      <c r="D37" s="61"/>
      <c r="E37" s="290">
        <v>99</v>
      </c>
    </row>
    <row r="38" spans="1:5" ht="12.75" customHeight="1" x14ac:dyDescent="0.2">
      <c r="A38" s="416"/>
      <c r="B38" s="152" t="s">
        <v>141</v>
      </c>
      <c r="C38" s="141" t="s">
        <v>157</v>
      </c>
      <c r="D38" s="60"/>
      <c r="E38" s="289">
        <v>999</v>
      </c>
    </row>
    <row r="39" spans="1:5" ht="13.5" customHeight="1" x14ac:dyDescent="0.2">
      <c r="A39" s="416"/>
      <c r="B39" s="152" t="s">
        <v>142</v>
      </c>
      <c r="C39" s="141" t="s">
        <v>156</v>
      </c>
      <c r="D39" s="63"/>
      <c r="E39" s="290">
        <v>9999</v>
      </c>
    </row>
    <row r="40" spans="1:5" ht="12.75" customHeight="1" x14ac:dyDescent="0.2">
      <c r="A40" s="416"/>
      <c r="B40" s="153" t="s">
        <v>143</v>
      </c>
      <c r="C40" s="142" t="s">
        <v>155</v>
      </c>
      <c r="D40" s="63"/>
      <c r="E40" s="293">
        <v>99999</v>
      </c>
    </row>
    <row r="41" spans="1:5" ht="12.75" customHeight="1" x14ac:dyDescent="0.2">
      <c r="A41" s="416"/>
      <c r="B41" s="150" t="s">
        <v>144</v>
      </c>
      <c r="C41" s="144" t="s">
        <v>154</v>
      </c>
      <c r="D41" s="61"/>
      <c r="E41" s="290">
        <v>99</v>
      </c>
    </row>
    <row r="42" spans="1:5" ht="12.75" customHeight="1" x14ac:dyDescent="0.2">
      <c r="A42" s="416"/>
      <c r="B42" s="152" t="s">
        <v>145</v>
      </c>
      <c r="C42" s="141" t="s">
        <v>152</v>
      </c>
      <c r="D42" s="60"/>
      <c r="E42" s="289">
        <v>999</v>
      </c>
    </row>
    <row r="43" spans="1:5" ht="12.75" customHeight="1" x14ac:dyDescent="0.2">
      <c r="A43" s="416"/>
      <c r="B43" s="152" t="s">
        <v>146</v>
      </c>
      <c r="C43" s="141" t="s">
        <v>153</v>
      </c>
      <c r="D43" s="63"/>
      <c r="E43" s="290">
        <v>9999</v>
      </c>
    </row>
    <row r="44" spans="1:5" ht="13.5" customHeight="1" thickBot="1" x14ac:dyDescent="0.25">
      <c r="A44" s="417"/>
      <c r="B44" s="154" t="s">
        <v>147</v>
      </c>
      <c r="C44" s="146" t="s">
        <v>151</v>
      </c>
      <c r="D44" s="64"/>
      <c r="E44" s="294">
        <v>99999</v>
      </c>
    </row>
    <row r="45" spans="1:5" ht="12.75" customHeight="1" x14ac:dyDescent="0.2">
      <c r="D45" s="422" t="str">
        <f>IF(SUM(D16:D21)=SUM(D22:D31),"","De som van 5.1 moet gelijk zijn aan de som 5.2 en 5.3")</f>
        <v/>
      </c>
      <c r="E45" s="140"/>
    </row>
    <row r="46" spans="1:5" ht="12.75" customHeight="1" x14ac:dyDescent="0.2">
      <c r="D46" s="423"/>
      <c r="E46" s="121"/>
    </row>
    <row r="47" spans="1:5" ht="12.75" customHeight="1" x14ac:dyDescent="0.2">
      <c r="D47" s="423"/>
      <c r="E47" s="121"/>
    </row>
    <row r="48" spans="1:5" ht="12.75" customHeight="1" x14ac:dyDescent="0.2">
      <c r="A48" s="418" t="s">
        <v>83</v>
      </c>
      <c r="B48" s="418"/>
      <c r="C48" s="418"/>
      <c r="D48" s="418"/>
      <c r="E48" s="418"/>
    </row>
    <row r="49" spans="1:5" ht="12.75" customHeight="1" x14ac:dyDescent="0.2">
      <c r="A49" s="418"/>
      <c r="B49" s="418"/>
      <c r="C49" s="418"/>
      <c r="D49" s="418"/>
      <c r="E49" s="418"/>
    </row>
    <row r="50" spans="1:5" ht="12.75" customHeight="1" x14ac:dyDescent="0.2">
      <c r="A50" s="418"/>
      <c r="B50" s="418"/>
      <c r="C50" s="418"/>
      <c r="D50" s="418"/>
      <c r="E50" s="418"/>
    </row>
    <row r="51" spans="1:5" ht="12.75" customHeight="1" x14ac:dyDescent="0.2">
      <c r="A51" s="418"/>
      <c r="B51" s="418"/>
      <c r="C51" s="418"/>
      <c r="D51" s="418"/>
      <c r="E51" s="418"/>
    </row>
    <row r="52" spans="1:5" ht="12.75" customHeight="1" x14ac:dyDescent="0.2"/>
    <row r="53" spans="1:5" ht="12.75" customHeight="1" x14ac:dyDescent="0.2"/>
    <row r="54" spans="1:5" ht="12.75" hidden="1" customHeight="1" x14ac:dyDescent="0.2">
      <c r="A54" s="365" t="s">
        <v>33</v>
      </c>
    </row>
    <row r="55" spans="1:5" ht="12.75" hidden="1" customHeight="1" x14ac:dyDescent="0.2">
      <c r="A55" s="365" t="s">
        <v>34</v>
      </c>
    </row>
    <row r="56" spans="1:5" ht="12.75" customHeight="1" x14ac:dyDescent="0.2"/>
    <row r="57" spans="1:5" ht="12.75" customHeight="1" x14ac:dyDescent="0.2"/>
    <row r="58" spans="1:5" ht="12.75" customHeight="1" x14ac:dyDescent="0.2"/>
    <row r="59" spans="1:5" ht="13.5" customHeight="1" x14ac:dyDescent="0.2"/>
  </sheetData>
  <sheetProtection algorithmName="SHA-512" hashValue="i7qbTaZ8uslnvGq4c295G20vHS1x0Tao84oFEaqTRkiZlUe6tVAJKCd/iGVhUMnPPasJzzTCsf7qn8jNvajFpg==" saltValue="NKg+NVC8a0VQgiOBndN5FQ==" spinCount="100000" sheet="1" selectLockedCells="1"/>
  <customSheetViews>
    <customSheetView guid="{89AD9DA5-D0EC-496A-9581-7DEB208007F3}" fitToPage="1" hiddenRows="1" showRuler="0">
      <selection activeCell="D30" sqref="D30"/>
      <pageMargins left="0.70866141732283472" right="0.70866141732283472" top="0.74803149606299213" bottom="0.74803149606299213" header="0.31496062992125984" footer="0.31496062992125984"/>
      <pageSetup paperSize="9" scale="66" fitToHeight="2" orientation="landscape" r:id="rId1"/>
      <headerFooter alignWithMargins="0"/>
    </customSheetView>
    <customSheetView guid="{FA055574-8D58-4144-9E1A-EA618E408F3C}" fitToPage="1" hiddenRow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77" fitToHeight="2" orientation="landscape" r:id="rId2"/>
    </customSheetView>
    <customSheetView guid="{B2967BD0-3EC6-4810-A62E-F909371B5811}">
      <pane xSplit="1" ySplit="3" topLeftCell="B7" activePane="bottomRight" state="frozen"/>
      <selection pane="bottomRight" activeCell="E16" sqref="E16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  <customSheetView guid="{7FA420FA-7864-445A-A8CC-1161E1E73958}" fitToPage="1" hiddenRows="1" showRuler="0" topLeftCell="A14">
      <selection activeCell="C5" sqref="C5"/>
      <pageMargins left="0.70866141732283472" right="0.70866141732283472" top="0.74803149606299213" bottom="0.74803149606299213" header="0.31496062992125984" footer="0.31496062992125984"/>
      <pageSetup paperSize="9" scale="64" fitToHeight="2" orientation="landscape" r:id="rId4"/>
      <headerFooter alignWithMargins="0"/>
    </customSheetView>
  </customSheetViews>
  <mergeCells count="9">
    <mergeCell ref="A1:E1"/>
    <mergeCell ref="A17:A36"/>
    <mergeCell ref="A48:E51"/>
    <mergeCell ref="A37:A44"/>
    <mergeCell ref="A5:A7"/>
    <mergeCell ref="A8:A13"/>
    <mergeCell ref="A3:E3"/>
    <mergeCell ref="A15:A16"/>
    <mergeCell ref="D45:D47"/>
  </mergeCells>
  <phoneticPr fontId="0" type="noConversion"/>
  <conditionalFormatting sqref="D16 D44">
    <cfRule type="expression" dxfId="73" priority="11">
      <formula>$D$15="Nee"</formula>
    </cfRule>
  </conditionalFormatting>
  <conditionalFormatting sqref="D32:D36">
    <cfRule type="expression" dxfId="72" priority="10">
      <formula>$D$15="Nee"</formula>
    </cfRule>
  </conditionalFormatting>
  <conditionalFormatting sqref="D40">
    <cfRule type="expression" dxfId="71" priority="9">
      <formula>$D$15="Nee"</formula>
    </cfRule>
  </conditionalFormatting>
  <conditionalFormatting sqref="D16">
    <cfRule type="expression" dxfId="70" priority="8">
      <formula>$D$15="Nee"</formula>
    </cfRule>
  </conditionalFormatting>
  <conditionalFormatting sqref="E16">
    <cfRule type="expression" dxfId="69" priority="2">
      <formula>$E$15="Nee"</formula>
    </cfRule>
  </conditionalFormatting>
  <conditionalFormatting sqref="E32:E36 E40 E44">
    <cfRule type="expression" dxfId="68" priority="1">
      <formula>$E$15="Nee"</formula>
    </cfRule>
  </conditionalFormatting>
  <dataValidations count="3">
    <dataValidation type="whole" operator="greaterThanOrEqual" allowBlank="1" showInputMessage="1" showErrorMessage="1" sqref="D17:E44">
      <formula1>0</formula1>
    </dataValidation>
    <dataValidation type="list" allowBlank="1" showInputMessage="1" showErrorMessage="1" sqref="D15:E15">
      <formula1>$A$54:$A$55</formula1>
    </dataValidation>
    <dataValidation type="date" allowBlank="1" showInputMessage="1" showErrorMessage="1" sqref="D5:E6">
      <formula1>1</formula1>
      <formula2>73051</formula2>
    </dataValidation>
  </dataValidations>
  <pageMargins left="0.7" right="0.7" top="0.75" bottom="0.75" header="0.3" footer="0.3"/>
  <pageSetup paperSize="256" scale="55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34"/>
  <sheetViews>
    <sheetView zoomScaleNormal="100" workbookViewId="0">
      <pane ySplit="4" topLeftCell="A5" activePane="bottomLeft" state="frozen"/>
      <selection pane="bottomLeft" activeCell="D6" sqref="D6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81.5703125" style="1" customWidth="1"/>
    <col min="4" max="5" width="42.7109375" style="2" customWidth="1"/>
    <col min="6" max="16384" width="9.140625" style="1"/>
  </cols>
  <sheetData>
    <row r="1" spans="1:5" ht="26.25" customHeight="1" thickBot="1" x14ac:dyDescent="0.25">
      <c r="A1" s="424" t="s">
        <v>193</v>
      </c>
      <c r="B1" s="425"/>
      <c r="C1" s="425"/>
      <c r="D1" s="425"/>
      <c r="E1" s="425"/>
    </row>
    <row r="2" spans="1:5" ht="15" customHeight="1" x14ac:dyDescent="0.2"/>
    <row r="3" spans="1:5" ht="30.75" customHeight="1" x14ac:dyDescent="0.2">
      <c r="A3" s="418" t="s">
        <v>28</v>
      </c>
      <c r="B3" s="418"/>
      <c r="C3" s="418"/>
      <c r="D3" s="418"/>
      <c r="E3" s="418"/>
    </row>
    <row r="4" spans="1:5" ht="15" customHeight="1" thickBot="1" x14ac:dyDescent="0.25">
      <c r="D4" s="173">
        <v>2018</v>
      </c>
      <c r="E4" s="281" t="s">
        <v>505</v>
      </c>
    </row>
    <row r="5" spans="1:5" ht="12.75" x14ac:dyDescent="0.2">
      <c r="A5" s="419" t="s">
        <v>148</v>
      </c>
      <c r="B5" s="147" t="s">
        <v>51</v>
      </c>
      <c r="C5" s="160" t="s">
        <v>358</v>
      </c>
      <c r="D5" s="59"/>
      <c r="E5" s="288">
        <v>18</v>
      </c>
    </row>
    <row r="6" spans="1:5" ht="81.75" customHeight="1" thickBot="1" x14ac:dyDescent="0.25">
      <c r="A6" s="420"/>
      <c r="B6" s="174" t="s">
        <v>52</v>
      </c>
      <c r="C6" s="188" t="s">
        <v>359</v>
      </c>
      <c r="D6" s="219"/>
      <c r="E6" s="298" t="s">
        <v>513</v>
      </c>
    </row>
    <row r="7" spans="1:5" ht="12.75" x14ac:dyDescent="0.2">
      <c r="A7" s="419" t="s">
        <v>201</v>
      </c>
      <c r="B7" s="175" t="s">
        <v>78</v>
      </c>
      <c r="C7" s="189" t="s">
        <v>356</v>
      </c>
      <c r="D7" s="66"/>
      <c r="E7" s="299" t="s">
        <v>33</v>
      </c>
    </row>
    <row r="8" spans="1:5" ht="12.75" x14ac:dyDescent="0.2">
      <c r="A8" s="420"/>
      <c r="B8" s="153" t="s">
        <v>45</v>
      </c>
      <c r="C8" s="190" t="s">
        <v>371</v>
      </c>
      <c r="D8" s="67"/>
      <c r="E8" s="300" t="s">
        <v>357</v>
      </c>
    </row>
    <row r="9" spans="1:5" ht="12.75" x14ac:dyDescent="0.2">
      <c r="A9" s="420"/>
      <c r="B9" s="152" t="s">
        <v>46</v>
      </c>
      <c r="C9" s="191" t="s">
        <v>372</v>
      </c>
      <c r="D9" s="68"/>
      <c r="E9" s="301" t="s">
        <v>34</v>
      </c>
    </row>
    <row r="10" spans="1:5" ht="12.75" x14ac:dyDescent="0.2">
      <c r="A10" s="420"/>
      <c r="B10" s="152" t="s">
        <v>374</v>
      </c>
      <c r="C10" s="192" t="s">
        <v>373</v>
      </c>
      <c r="D10" s="68"/>
      <c r="E10" s="301" t="s">
        <v>33</v>
      </c>
    </row>
    <row r="11" spans="1:5" ht="12.75" x14ac:dyDescent="0.2">
      <c r="A11" s="420"/>
      <c r="B11" s="153" t="s">
        <v>375</v>
      </c>
      <c r="C11" s="193" t="s">
        <v>194</v>
      </c>
      <c r="D11" s="69"/>
      <c r="E11" s="302">
        <v>0.6</v>
      </c>
    </row>
    <row r="12" spans="1:5" ht="12.75" x14ac:dyDescent="0.2">
      <c r="A12" s="420"/>
      <c r="B12" s="176" t="s">
        <v>47</v>
      </c>
      <c r="C12" s="194" t="s">
        <v>466</v>
      </c>
      <c r="D12" s="67"/>
      <c r="E12" s="300" t="s">
        <v>33</v>
      </c>
    </row>
    <row r="13" spans="1:5" ht="60" customHeight="1" x14ac:dyDescent="0.2">
      <c r="A13" s="420"/>
      <c r="B13" s="177" t="s">
        <v>48</v>
      </c>
      <c r="C13" s="195" t="s">
        <v>57</v>
      </c>
      <c r="D13" s="368"/>
      <c r="E13" s="369" t="s">
        <v>514</v>
      </c>
    </row>
    <row r="14" spans="1:5" ht="12.75" x14ac:dyDescent="0.2">
      <c r="A14" s="420"/>
      <c r="B14" s="176" t="s">
        <v>195</v>
      </c>
      <c r="C14" s="194" t="s">
        <v>467</v>
      </c>
      <c r="D14" s="67"/>
      <c r="E14" s="300" t="s">
        <v>33</v>
      </c>
    </row>
    <row r="15" spans="1:5" ht="12.75" x14ac:dyDescent="0.2">
      <c r="A15" s="420"/>
      <c r="B15" s="152" t="s">
        <v>196</v>
      </c>
      <c r="C15" s="196" t="s">
        <v>377</v>
      </c>
      <c r="D15" s="70"/>
      <c r="E15" s="303">
        <v>1.2500000000000001E-2</v>
      </c>
    </row>
    <row r="16" spans="1:5" ht="69.75" customHeight="1" x14ac:dyDescent="0.2">
      <c r="A16" s="420"/>
      <c r="B16" s="152" t="s">
        <v>346</v>
      </c>
      <c r="C16" s="191" t="s">
        <v>378</v>
      </c>
      <c r="D16" s="370"/>
      <c r="E16" s="371" t="s">
        <v>515</v>
      </c>
    </row>
    <row r="17" spans="1:5" ht="57" customHeight="1" x14ac:dyDescent="0.2">
      <c r="A17" s="420"/>
      <c r="B17" s="152" t="s">
        <v>347</v>
      </c>
      <c r="C17" s="196" t="s">
        <v>376</v>
      </c>
      <c r="D17" s="370"/>
      <c r="E17" s="371" t="s">
        <v>516</v>
      </c>
    </row>
    <row r="18" spans="1:5" ht="12.75" x14ac:dyDescent="0.2">
      <c r="A18" s="420"/>
      <c r="B18" s="152" t="s">
        <v>348</v>
      </c>
      <c r="C18" s="191" t="s">
        <v>446</v>
      </c>
      <c r="D18" s="71"/>
      <c r="E18" s="304" t="s">
        <v>33</v>
      </c>
    </row>
    <row r="19" spans="1:5" ht="12.75" x14ac:dyDescent="0.2">
      <c r="A19" s="420"/>
      <c r="B19" s="152" t="s">
        <v>349</v>
      </c>
      <c r="C19" s="191" t="s">
        <v>330</v>
      </c>
      <c r="D19" s="71"/>
      <c r="E19" s="304" t="s">
        <v>34</v>
      </c>
    </row>
    <row r="20" spans="1:5" ht="12.75" x14ac:dyDescent="0.2">
      <c r="A20" s="420"/>
      <c r="B20" s="152" t="s">
        <v>350</v>
      </c>
      <c r="C20" s="196" t="s">
        <v>434</v>
      </c>
      <c r="D20" s="71"/>
      <c r="E20" s="304" t="s">
        <v>33</v>
      </c>
    </row>
    <row r="21" spans="1:5" ht="12.75" x14ac:dyDescent="0.2">
      <c r="A21" s="420"/>
      <c r="B21" s="153" t="s">
        <v>351</v>
      </c>
      <c r="C21" s="197" t="s">
        <v>194</v>
      </c>
      <c r="D21" s="117"/>
      <c r="E21" s="305">
        <v>3.7499999999999999E-2</v>
      </c>
    </row>
    <row r="22" spans="1:5" ht="12.75" x14ac:dyDescent="0.2">
      <c r="A22" s="420"/>
      <c r="B22" s="176" t="s">
        <v>352</v>
      </c>
      <c r="C22" s="190" t="s">
        <v>468</v>
      </c>
      <c r="D22" s="72"/>
      <c r="E22" s="306" t="s">
        <v>33</v>
      </c>
    </row>
    <row r="23" spans="1:5" ht="57.75" customHeight="1" x14ac:dyDescent="0.2">
      <c r="A23" s="420"/>
      <c r="B23" s="177" t="s">
        <v>353</v>
      </c>
      <c r="C23" s="198" t="s">
        <v>57</v>
      </c>
      <c r="D23" s="368"/>
      <c r="E23" s="369" t="s">
        <v>517</v>
      </c>
    </row>
    <row r="24" spans="1:5" ht="12.75" x14ac:dyDescent="0.2">
      <c r="A24" s="420"/>
      <c r="B24" s="176" t="s">
        <v>122</v>
      </c>
      <c r="C24" s="199" t="s">
        <v>58</v>
      </c>
      <c r="D24" s="54"/>
      <c r="E24" s="271" t="s">
        <v>33</v>
      </c>
    </row>
    <row r="25" spans="1:5" ht="12.75" x14ac:dyDescent="0.2">
      <c r="A25" s="420"/>
      <c r="B25" s="429" t="s">
        <v>197</v>
      </c>
      <c r="C25" s="430" t="s">
        <v>59</v>
      </c>
      <c r="D25" s="393"/>
      <c r="E25" s="307">
        <v>65</v>
      </c>
    </row>
    <row r="26" spans="1:5" ht="12.75" x14ac:dyDescent="0.2">
      <c r="A26" s="420"/>
      <c r="B26" s="431" t="s">
        <v>198</v>
      </c>
      <c r="C26" s="432" t="s">
        <v>60</v>
      </c>
      <c r="D26" s="394"/>
      <c r="E26" s="308">
        <v>60</v>
      </c>
    </row>
    <row r="27" spans="1:5" ht="12.75" x14ac:dyDescent="0.2">
      <c r="A27" s="420"/>
      <c r="B27" s="176" t="s">
        <v>199</v>
      </c>
      <c r="C27" s="190" t="s">
        <v>369</v>
      </c>
      <c r="D27" s="116"/>
      <c r="E27" s="309">
        <v>0.06</v>
      </c>
    </row>
    <row r="28" spans="1:5" ht="12.75" x14ac:dyDescent="0.2">
      <c r="A28" s="420"/>
      <c r="B28" s="177" t="s">
        <v>200</v>
      </c>
      <c r="C28" s="198" t="s">
        <v>370</v>
      </c>
      <c r="D28" s="73"/>
      <c r="E28" s="308" t="s">
        <v>518</v>
      </c>
    </row>
    <row r="29" spans="1:5" ht="12.75" x14ac:dyDescent="0.2">
      <c r="A29" s="420"/>
      <c r="B29" s="176" t="s">
        <v>354</v>
      </c>
      <c r="C29" s="200" t="s">
        <v>54</v>
      </c>
      <c r="D29" s="75"/>
      <c r="E29" s="310" t="s">
        <v>33</v>
      </c>
    </row>
    <row r="30" spans="1:5" ht="13.5" thickBot="1" x14ac:dyDescent="0.25">
      <c r="A30" s="421"/>
      <c r="B30" s="178" t="s">
        <v>355</v>
      </c>
      <c r="C30" s="201" t="s">
        <v>55</v>
      </c>
      <c r="D30" s="76"/>
      <c r="E30" s="311" t="s">
        <v>33</v>
      </c>
    </row>
    <row r="31" spans="1:5" ht="12.75" x14ac:dyDescent="0.2">
      <c r="A31" s="419" t="s">
        <v>411</v>
      </c>
      <c r="B31" s="147" t="s">
        <v>35</v>
      </c>
      <c r="C31" s="202" t="s">
        <v>62</v>
      </c>
      <c r="D31" s="77"/>
      <c r="E31" s="270" t="s">
        <v>33</v>
      </c>
    </row>
    <row r="32" spans="1:5" ht="69.75" customHeight="1" x14ac:dyDescent="0.2">
      <c r="A32" s="420"/>
      <c r="B32" s="161" t="s">
        <v>416</v>
      </c>
      <c r="C32" s="203" t="s">
        <v>409</v>
      </c>
      <c r="D32" s="374"/>
      <c r="E32" s="375" t="s">
        <v>519</v>
      </c>
    </row>
    <row r="33" spans="1:5" ht="12.75" x14ac:dyDescent="0.2">
      <c r="A33" s="420"/>
      <c r="B33" s="179" t="s">
        <v>38</v>
      </c>
      <c r="C33" s="200" t="s">
        <v>379</v>
      </c>
      <c r="D33" s="218"/>
      <c r="E33" s="306" t="s">
        <v>34</v>
      </c>
    </row>
    <row r="34" spans="1:5" ht="59.25" customHeight="1" thickBot="1" x14ac:dyDescent="0.25">
      <c r="A34" s="420"/>
      <c r="B34" s="180" t="s">
        <v>283</v>
      </c>
      <c r="C34" s="204" t="s">
        <v>435</v>
      </c>
      <c r="D34" s="372"/>
      <c r="E34" s="373" t="s">
        <v>520</v>
      </c>
    </row>
    <row r="35" spans="1:5" ht="12.75" x14ac:dyDescent="0.2">
      <c r="A35" s="419" t="s">
        <v>412</v>
      </c>
      <c r="B35" s="151" t="s">
        <v>97</v>
      </c>
      <c r="C35" s="205" t="s">
        <v>419</v>
      </c>
      <c r="D35" s="59"/>
      <c r="E35" s="288">
        <v>9999</v>
      </c>
    </row>
    <row r="36" spans="1:5" ht="12.75" x14ac:dyDescent="0.2">
      <c r="A36" s="420"/>
      <c r="B36" s="152" t="s">
        <v>98</v>
      </c>
      <c r="C36" s="206" t="s">
        <v>420</v>
      </c>
      <c r="D36" s="60"/>
      <c r="E36" s="289">
        <v>9999</v>
      </c>
    </row>
    <row r="37" spans="1:5" ht="12.75" x14ac:dyDescent="0.2">
      <c r="A37" s="420"/>
      <c r="B37" s="152" t="s">
        <v>99</v>
      </c>
      <c r="C37" s="206" t="s">
        <v>421</v>
      </c>
      <c r="D37" s="60"/>
      <c r="E37" s="289">
        <v>9999</v>
      </c>
    </row>
    <row r="38" spans="1:5" ht="12.75" x14ac:dyDescent="0.2">
      <c r="A38" s="420"/>
      <c r="B38" s="152" t="s">
        <v>100</v>
      </c>
      <c r="C38" s="206" t="s">
        <v>422</v>
      </c>
      <c r="D38" s="60"/>
      <c r="E38" s="289">
        <v>9999</v>
      </c>
    </row>
    <row r="39" spans="1:5" ht="12.75" x14ac:dyDescent="0.2">
      <c r="A39" s="420"/>
      <c r="B39" s="152" t="s">
        <v>101</v>
      </c>
      <c r="C39" s="206" t="s">
        <v>423</v>
      </c>
      <c r="D39" s="60"/>
      <c r="E39" s="289">
        <v>9999</v>
      </c>
    </row>
    <row r="40" spans="1:5" ht="12.75" x14ac:dyDescent="0.2">
      <c r="A40" s="420"/>
      <c r="B40" s="153" t="s">
        <v>102</v>
      </c>
      <c r="C40" s="207" t="s">
        <v>424</v>
      </c>
      <c r="D40" s="63"/>
      <c r="E40" s="274">
        <v>9999</v>
      </c>
    </row>
    <row r="41" spans="1:5" ht="12.75" x14ac:dyDescent="0.2">
      <c r="A41" s="420"/>
      <c r="B41" s="176" t="s">
        <v>109</v>
      </c>
      <c r="C41" s="200" t="s">
        <v>425</v>
      </c>
      <c r="D41" s="62"/>
      <c r="E41" s="292">
        <v>9999</v>
      </c>
    </row>
    <row r="42" spans="1:5" ht="12.75" x14ac:dyDescent="0.2">
      <c r="A42" s="420"/>
      <c r="B42" s="152" t="s">
        <v>108</v>
      </c>
      <c r="C42" s="206" t="s">
        <v>426</v>
      </c>
      <c r="D42" s="60"/>
      <c r="E42" s="289">
        <v>9999</v>
      </c>
    </row>
    <row r="43" spans="1:5" ht="12.75" x14ac:dyDescent="0.2">
      <c r="A43" s="420"/>
      <c r="B43" s="152" t="s">
        <v>214</v>
      </c>
      <c r="C43" s="206" t="s">
        <v>427</v>
      </c>
      <c r="D43" s="60"/>
      <c r="E43" s="289">
        <v>9999</v>
      </c>
    </row>
    <row r="44" spans="1:5" ht="12.75" x14ac:dyDescent="0.2">
      <c r="A44" s="420"/>
      <c r="B44" s="152" t="s">
        <v>215</v>
      </c>
      <c r="C44" s="206" t="s">
        <v>428</v>
      </c>
      <c r="D44" s="60"/>
      <c r="E44" s="289">
        <v>9999</v>
      </c>
    </row>
    <row r="45" spans="1:5" ht="12.75" x14ac:dyDescent="0.2">
      <c r="A45" s="420"/>
      <c r="B45" s="152" t="s">
        <v>216</v>
      </c>
      <c r="C45" s="206" t="s">
        <v>429</v>
      </c>
      <c r="D45" s="60"/>
      <c r="E45" s="289">
        <v>9999</v>
      </c>
    </row>
    <row r="46" spans="1:5" ht="12.75" x14ac:dyDescent="0.2">
      <c r="A46" s="420"/>
      <c r="B46" s="153" t="s">
        <v>217</v>
      </c>
      <c r="C46" s="207" t="s">
        <v>430</v>
      </c>
      <c r="D46" s="63"/>
      <c r="E46" s="274">
        <v>9999</v>
      </c>
    </row>
    <row r="47" spans="1:5" ht="12.75" x14ac:dyDescent="0.2">
      <c r="A47" s="420"/>
      <c r="B47" s="176" t="s">
        <v>110</v>
      </c>
      <c r="C47" s="200" t="s">
        <v>204</v>
      </c>
      <c r="D47" s="62"/>
      <c r="E47" s="292">
        <v>9999</v>
      </c>
    </row>
    <row r="48" spans="1:5" ht="12.75" x14ac:dyDescent="0.2">
      <c r="A48" s="420"/>
      <c r="B48" s="152" t="s">
        <v>111</v>
      </c>
      <c r="C48" s="206" t="s">
        <v>205</v>
      </c>
      <c r="D48" s="60"/>
      <c r="E48" s="289">
        <v>9999</v>
      </c>
    </row>
    <row r="49" spans="1:5" ht="12.75" x14ac:dyDescent="0.2">
      <c r="A49" s="420"/>
      <c r="B49" s="152" t="s">
        <v>112</v>
      </c>
      <c r="C49" s="206" t="s">
        <v>206</v>
      </c>
      <c r="D49" s="60"/>
      <c r="E49" s="289">
        <v>9999</v>
      </c>
    </row>
    <row r="50" spans="1:5" ht="12.75" x14ac:dyDescent="0.2">
      <c r="A50" s="420"/>
      <c r="B50" s="152" t="s">
        <v>113</v>
      </c>
      <c r="C50" s="206" t="s">
        <v>207</v>
      </c>
      <c r="D50" s="60"/>
      <c r="E50" s="289">
        <v>9999</v>
      </c>
    </row>
    <row r="51" spans="1:5" ht="12.75" x14ac:dyDescent="0.2">
      <c r="A51" s="420"/>
      <c r="B51" s="152" t="s">
        <v>218</v>
      </c>
      <c r="C51" s="206" t="s">
        <v>208</v>
      </c>
      <c r="D51" s="60"/>
      <c r="E51" s="289">
        <v>9999</v>
      </c>
    </row>
    <row r="52" spans="1:5" ht="12.75" x14ac:dyDescent="0.2">
      <c r="A52" s="420"/>
      <c r="B52" s="153" t="s">
        <v>219</v>
      </c>
      <c r="C52" s="207" t="s">
        <v>417</v>
      </c>
      <c r="D52" s="63"/>
      <c r="E52" s="274">
        <v>9999</v>
      </c>
    </row>
    <row r="53" spans="1:5" ht="12.75" x14ac:dyDescent="0.2">
      <c r="A53" s="420"/>
      <c r="B53" s="176" t="s">
        <v>220</v>
      </c>
      <c r="C53" s="200" t="s">
        <v>209</v>
      </c>
      <c r="D53" s="62"/>
      <c r="E53" s="292">
        <v>9999</v>
      </c>
    </row>
    <row r="54" spans="1:5" ht="12.75" x14ac:dyDescent="0.2">
      <c r="A54" s="420"/>
      <c r="B54" s="152" t="s">
        <v>221</v>
      </c>
      <c r="C54" s="206" t="s">
        <v>210</v>
      </c>
      <c r="D54" s="60"/>
      <c r="E54" s="289">
        <v>9999</v>
      </c>
    </row>
    <row r="55" spans="1:5" ht="12.75" x14ac:dyDescent="0.2">
      <c r="A55" s="420"/>
      <c r="B55" s="152" t="s">
        <v>222</v>
      </c>
      <c r="C55" s="206" t="s">
        <v>211</v>
      </c>
      <c r="D55" s="60"/>
      <c r="E55" s="289">
        <v>9999</v>
      </c>
    </row>
    <row r="56" spans="1:5" ht="12.75" x14ac:dyDescent="0.2">
      <c r="A56" s="420"/>
      <c r="B56" s="152" t="s">
        <v>223</v>
      </c>
      <c r="C56" s="206" t="s">
        <v>212</v>
      </c>
      <c r="D56" s="60"/>
      <c r="E56" s="289">
        <v>9999</v>
      </c>
    </row>
    <row r="57" spans="1:5" ht="12.75" x14ac:dyDescent="0.2">
      <c r="A57" s="420"/>
      <c r="B57" s="152" t="s">
        <v>224</v>
      </c>
      <c r="C57" s="206" t="s">
        <v>213</v>
      </c>
      <c r="D57" s="60"/>
      <c r="E57" s="289">
        <v>9999</v>
      </c>
    </row>
    <row r="58" spans="1:5" ht="12.75" x14ac:dyDescent="0.2">
      <c r="A58" s="420"/>
      <c r="B58" s="153" t="s">
        <v>225</v>
      </c>
      <c r="C58" s="207" t="s">
        <v>418</v>
      </c>
      <c r="D58" s="63"/>
      <c r="E58" s="274">
        <v>9999</v>
      </c>
    </row>
    <row r="59" spans="1:5" ht="12.75" x14ac:dyDescent="0.2">
      <c r="A59" s="420"/>
      <c r="B59" s="176" t="s">
        <v>64</v>
      </c>
      <c r="C59" s="208" t="s">
        <v>331</v>
      </c>
      <c r="D59" s="61"/>
      <c r="E59" s="290">
        <v>9999</v>
      </c>
    </row>
    <row r="60" spans="1:5" ht="13.5" thickBot="1" x14ac:dyDescent="0.25">
      <c r="A60" s="421"/>
      <c r="B60" s="178" t="s">
        <v>66</v>
      </c>
      <c r="C60" s="209" t="s">
        <v>332</v>
      </c>
      <c r="D60" s="220"/>
      <c r="E60" s="312">
        <v>9999</v>
      </c>
    </row>
    <row r="61" spans="1:5" ht="12.75" x14ac:dyDescent="0.2">
      <c r="A61" s="419" t="s">
        <v>413</v>
      </c>
      <c r="B61" s="151" t="s">
        <v>114</v>
      </c>
      <c r="C61" s="189" t="s">
        <v>227</v>
      </c>
      <c r="D61" s="99"/>
      <c r="E61" s="313">
        <v>1000000</v>
      </c>
    </row>
    <row r="62" spans="1:5" ht="13.5" thickBot="1" x14ac:dyDescent="0.25">
      <c r="A62" s="421"/>
      <c r="B62" s="157" t="s">
        <v>184</v>
      </c>
      <c r="C62" s="210" t="s">
        <v>433</v>
      </c>
      <c r="D62" s="80"/>
      <c r="E62" s="314">
        <v>1000000</v>
      </c>
    </row>
    <row r="63" spans="1:5" ht="12.75" x14ac:dyDescent="0.2">
      <c r="A63" s="419" t="s">
        <v>414</v>
      </c>
      <c r="B63" s="181" t="s">
        <v>140</v>
      </c>
      <c r="C63" s="211" t="s">
        <v>228</v>
      </c>
      <c r="D63" s="59"/>
      <c r="E63" s="288">
        <v>99</v>
      </c>
    </row>
    <row r="64" spans="1:5" ht="12.75" x14ac:dyDescent="0.2">
      <c r="A64" s="420"/>
      <c r="B64" s="182" t="s">
        <v>141</v>
      </c>
      <c r="C64" s="212" t="s">
        <v>229</v>
      </c>
      <c r="D64" s="81"/>
      <c r="E64" s="315">
        <v>1000000</v>
      </c>
    </row>
    <row r="65" spans="1:5" ht="12.75" x14ac:dyDescent="0.2">
      <c r="A65" s="420"/>
      <c r="B65" s="176" t="s">
        <v>144</v>
      </c>
      <c r="C65" s="213" t="s">
        <v>231</v>
      </c>
      <c r="D65" s="62"/>
      <c r="E65" s="292">
        <v>99</v>
      </c>
    </row>
    <row r="66" spans="1:5" ht="12.75" x14ac:dyDescent="0.2">
      <c r="A66" s="420"/>
      <c r="B66" s="183" t="s">
        <v>145</v>
      </c>
      <c r="C66" s="214" t="s">
        <v>232</v>
      </c>
      <c r="D66" s="60"/>
      <c r="E66" s="289">
        <v>999</v>
      </c>
    </row>
    <row r="67" spans="1:5" ht="12.75" x14ac:dyDescent="0.2">
      <c r="A67" s="420"/>
      <c r="B67" s="179" t="s">
        <v>146</v>
      </c>
      <c r="C67" s="215" t="s">
        <v>234</v>
      </c>
      <c r="D67" s="82"/>
      <c r="E67" s="316">
        <v>1000000</v>
      </c>
    </row>
    <row r="68" spans="1:5" ht="12.75" x14ac:dyDescent="0.2">
      <c r="A68" s="420"/>
      <c r="B68" s="184" t="s">
        <v>253</v>
      </c>
      <c r="C68" s="216" t="s">
        <v>236</v>
      </c>
      <c r="D68" s="61"/>
      <c r="E68" s="290">
        <v>99</v>
      </c>
    </row>
    <row r="69" spans="1:5" ht="12.75" x14ac:dyDescent="0.2">
      <c r="A69" s="420"/>
      <c r="B69" s="183" t="s">
        <v>254</v>
      </c>
      <c r="C69" s="214" t="s">
        <v>237</v>
      </c>
      <c r="D69" s="60"/>
      <c r="E69" s="289">
        <v>999</v>
      </c>
    </row>
    <row r="70" spans="1:5" ht="13.5" thickBot="1" x14ac:dyDescent="0.25">
      <c r="A70" s="421"/>
      <c r="B70" s="185" t="s">
        <v>255</v>
      </c>
      <c r="C70" s="217" t="s">
        <v>328</v>
      </c>
      <c r="D70" s="83"/>
      <c r="E70" s="317">
        <v>1000000</v>
      </c>
    </row>
    <row r="71" spans="1:5" ht="12.75" x14ac:dyDescent="0.2">
      <c r="A71" s="419" t="s">
        <v>415</v>
      </c>
      <c r="B71" s="181" t="s">
        <v>256</v>
      </c>
      <c r="C71" s="202" t="s">
        <v>240</v>
      </c>
      <c r="D71" s="84"/>
      <c r="E71" s="318">
        <v>999</v>
      </c>
    </row>
    <row r="72" spans="1:5" ht="12.75" x14ac:dyDescent="0.2">
      <c r="A72" s="420"/>
      <c r="B72" s="184" t="s">
        <v>230</v>
      </c>
      <c r="C72" s="213" t="s">
        <v>241</v>
      </c>
      <c r="D72" s="62"/>
      <c r="E72" s="292">
        <v>99</v>
      </c>
    </row>
    <row r="73" spans="1:5" ht="12.75" x14ac:dyDescent="0.2">
      <c r="A73" s="420"/>
      <c r="B73" s="433" t="s">
        <v>233</v>
      </c>
      <c r="C73" s="434" t="s">
        <v>242</v>
      </c>
      <c r="D73" s="395"/>
      <c r="E73" s="315">
        <v>1000000</v>
      </c>
    </row>
    <row r="74" spans="1:5" ht="12.75" x14ac:dyDescent="0.2">
      <c r="A74" s="420"/>
      <c r="B74" s="184" t="s">
        <v>235</v>
      </c>
      <c r="C74" s="213" t="s">
        <v>243</v>
      </c>
      <c r="D74" s="62"/>
      <c r="E74" s="292">
        <v>99</v>
      </c>
    </row>
    <row r="75" spans="1:5" ht="12.75" x14ac:dyDescent="0.2">
      <c r="A75" s="420"/>
      <c r="B75" s="433" t="s">
        <v>238</v>
      </c>
      <c r="C75" s="434" t="s">
        <v>456</v>
      </c>
      <c r="D75" s="395"/>
      <c r="E75" s="315">
        <v>1000000</v>
      </c>
    </row>
    <row r="76" spans="1:5" ht="12.75" x14ac:dyDescent="0.2">
      <c r="A76" s="420"/>
      <c r="B76" s="184" t="s">
        <v>257</v>
      </c>
      <c r="C76" s="213" t="s">
        <v>249</v>
      </c>
      <c r="D76" s="62"/>
      <c r="E76" s="292">
        <v>99</v>
      </c>
    </row>
    <row r="77" spans="1:5" ht="12.75" x14ac:dyDescent="0.2">
      <c r="A77" s="420"/>
      <c r="B77" s="433" t="s">
        <v>258</v>
      </c>
      <c r="C77" s="434" t="s">
        <v>250</v>
      </c>
      <c r="D77" s="395"/>
      <c r="E77" s="315">
        <v>1000000</v>
      </c>
    </row>
    <row r="78" spans="1:5" ht="12.75" x14ac:dyDescent="0.2">
      <c r="A78" s="420"/>
      <c r="B78" s="184" t="s">
        <v>259</v>
      </c>
      <c r="C78" s="216" t="s">
        <v>248</v>
      </c>
      <c r="D78" s="85"/>
      <c r="E78" s="319">
        <v>99</v>
      </c>
    </row>
    <row r="79" spans="1:5" ht="13.5" thickBot="1" x14ac:dyDescent="0.25">
      <c r="A79" s="421"/>
      <c r="B79" s="435" t="s">
        <v>260</v>
      </c>
      <c r="C79" s="436" t="s">
        <v>457</v>
      </c>
      <c r="D79" s="396"/>
      <c r="E79" s="320">
        <v>1000000</v>
      </c>
    </row>
    <row r="80" spans="1:5" ht="12.75" x14ac:dyDescent="0.2">
      <c r="A80" s="419" t="s">
        <v>262</v>
      </c>
      <c r="B80" s="181" t="s">
        <v>239</v>
      </c>
      <c r="C80" s="202" t="s">
        <v>261</v>
      </c>
      <c r="D80" s="84"/>
      <c r="E80" s="318">
        <v>99</v>
      </c>
    </row>
    <row r="81" spans="1:5" ht="12.75" x14ac:dyDescent="0.2">
      <c r="A81" s="420"/>
      <c r="B81" s="184" t="s">
        <v>244</v>
      </c>
      <c r="C81" s="213" t="s">
        <v>228</v>
      </c>
      <c r="D81" s="86"/>
      <c r="E81" s="321">
        <v>99</v>
      </c>
    </row>
    <row r="82" spans="1:5" ht="12.75" x14ac:dyDescent="0.2">
      <c r="A82" s="420"/>
      <c r="B82" s="186" t="s">
        <v>245</v>
      </c>
      <c r="C82" s="212" t="s">
        <v>229</v>
      </c>
      <c r="D82" s="81"/>
      <c r="E82" s="315">
        <v>1000000</v>
      </c>
    </row>
    <row r="83" spans="1:5" ht="12.75" x14ac:dyDescent="0.2">
      <c r="A83" s="420"/>
      <c r="B83" s="184" t="s">
        <v>246</v>
      </c>
      <c r="C83" s="213" t="s">
        <v>231</v>
      </c>
      <c r="D83" s="62"/>
      <c r="E83" s="292">
        <v>99</v>
      </c>
    </row>
    <row r="84" spans="1:5" ht="12.75" x14ac:dyDescent="0.2">
      <c r="A84" s="420"/>
      <c r="B84" s="183" t="s">
        <v>247</v>
      </c>
      <c r="C84" s="214" t="s">
        <v>232</v>
      </c>
      <c r="D84" s="60"/>
      <c r="E84" s="289">
        <v>999</v>
      </c>
    </row>
    <row r="85" spans="1:5" ht="12.75" x14ac:dyDescent="0.2">
      <c r="A85" s="420"/>
      <c r="B85" s="179" t="s">
        <v>263</v>
      </c>
      <c r="C85" s="215" t="s">
        <v>234</v>
      </c>
      <c r="D85" s="82"/>
      <c r="E85" s="316">
        <v>1000000</v>
      </c>
    </row>
    <row r="86" spans="1:5" ht="12.75" x14ac:dyDescent="0.2">
      <c r="A86" s="420"/>
      <c r="B86" s="184" t="s">
        <v>251</v>
      </c>
      <c r="C86" s="216" t="s">
        <v>236</v>
      </c>
      <c r="D86" s="61"/>
      <c r="E86" s="290">
        <v>99</v>
      </c>
    </row>
    <row r="87" spans="1:5" ht="12.75" x14ac:dyDescent="0.2">
      <c r="A87" s="420"/>
      <c r="B87" s="183" t="s">
        <v>252</v>
      </c>
      <c r="C87" s="214" t="s">
        <v>237</v>
      </c>
      <c r="D87" s="60"/>
      <c r="E87" s="289">
        <v>999</v>
      </c>
    </row>
    <row r="88" spans="1:5" ht="13.5" thickBot="1" x14ac:dyDescent="0.25">
      <c r="A88" s="421"/>
      <c r="B88" s="185" t="s">
        <v>264</v>
      </c>
      <c r="C88" s="217" t="s">
        <v>328</v>
      </c>
      <c r="D88" s="83"/>
      <c r="E88" s="317">
        <v>1000000</v>
      </c>
    </row>
    <row r="89" spans="1:5" ht="17.100000000000001" customHeight="1" x14ac:dyDescent="0.2">
      <c r="A89" s="419" t="s">
        <v>267</v>
      </c>
      <c r="B89" s="181" t="s">
        <v>265</v>
      </c>
      <c r="C89" s="202" t="s">
        <v>268</v>
      </c>
      <c r="D89" s="87"/>
      <c r="E89" s="322">
        <v>1000000</v>
      </c>
    </row>
    <row r="90" spans="1:5" ht="17.100000000000001" customHeight="1" thickBot="1" x14ac:dyDescent="0.25">
      <c r="A90" s="421"/>
      <c r="B90" s="187" t="s">
        <v>266</v>
      </c>
      <c r="C90" s="217" t="s">
        <v>269</v>
      </c>
      <c r="D90" s="221"/>
      <c r="E90" s="323">
        <v>1000000</v>
      </c>
    </row>
    <row r="91" spans="1:5" ht="12.75" customHeight="1" x14ac:dyDescent="0.2"/>
    <row r="92" spans="1:5" ht="12.75" customHeight="1" x14ac:dyDescent="0.2">
      <c r="A92" s="418" t="s">
        <v>84</v>
      </c>
      <c r="B92" s="418"/>
      <c r="C92" s="418"/>
      <c r="D92" s="418"/>
      <c r="E92" s="418"/>
    </row>
    <row r="93" spans="1:5" ht="12.75" customHeight="1" x14ac:dyDescent="0.2">
      <c r="A93" s="418"/>
      <c r="B93" s="418"/>
      <c r="C93" s="418"/>
      <c r="D93" s="418"/>
      <c r="E93" s="418"/>
    </row>
    <row r="94" spans="1:5" ht="12.75" customHeight="1" x14ac:dyDescent="0.2">
      <c r="A94" s="418"/>
      <c r="B94" s="418"/>
      <c r="C94" s="418"/>
      <c r="D94" s="418"/>
      <c r="E94" s="418"/>
    </row>
    <row r="95" spans="1:5" ht="12.75" customHeight="1" x14ac:dyDescent="0.2">
      <c r="A95" s="418"/>
      <c r="B95" s="418"/>
      <c r="C95" s="418"/>
      <c r="D95" s="418"/>
      <c r="E95" s="418"/>
    </row>
    <row r="96" spans="1:5" ht="12.75" customHeight="1" x14ac:dyDescent="0.2"/>
    <row r="97" spans="1:3" ht="12.75" hidden="1" customHeight="1" x14ac:dyDescent="0.2"/>
    <row r="98" spans="1:3" ht="12.75" hidden="1" customHeight="1" x14ac:dyDescent="0.2">
      <c r="A98" s="16" t="s">
        <v>33</v>
      </c>
    </row>
    <row r="99" spans="1:3" ht="12.75" hidden="1" customHeight="1" x14ac:dyDescent="0.2">
      <c r="A99" s="16" t="s">
        <v>34</v>
      </c>
    </row>
    <row r="100" spans="1:3" ht="12.75" hidden="1" customHeight="1" x14ac:dyDescent="0.2">
      <c r="A100" s="16" t="s">
        <v>329</v>
      </c>
      <c r="B100" s="1"/>
      <c r="C100" s="9"/>
    </row>
    <row r="101" spans="1:3" ht="12.75" hidden="1" customHeight="1" x14ac:dyDescent="0.2">
      <c r="A101" s="16" t="s">
        <v>357</v>
      </c>
      <c r="C101" s="9"/>
    </row>
    <row r="102" spans="1:3" ht="12.75" hidden="1" customHeight="1" x14ac:dyDescent="0.2">
      <c r="C102" s="9"/>
    </row>
    <row r="103" spans="1:3" ht="12.75" customHeight="1" x14ac:dyDescent="0.2">
      <c r="C103" s="9"/>
    </row>
    <row r="104" spans="1:3" ht="12.75" customHeight="1" x14ac:dyDescent="0.2">
      <c r="C104" s="9"/>
    </row>
    <row r="105" spans="1:3" ht="12.75" customHeight="1" x14ac:dyDescent="0.2">
      <c r="C105" s="9"/>
    </row>
    <row r="106" spans="1:3" ht="12.75" customHeight="1" x14ac:dyDescent="0.2">
      <c r="C106" s="9"/>
    </row>
    <row r="107" spans="1:3" ht="12.75" customHeight="1" x14ac:dyDescent="0.2">
      <c r="C107" s="9"/>
    </row>
    <row r="108" spans="1:3" ht="12.75" customHeight="1" x14ac:dyDescent="0.2"/>
    <row r="109" spans="1:3" ht="12.75" customHeight="1" x14ac:dyDescent="0.2"/>
    <row r="110" spans="1:3" ht="12.75" customHeight="1" x14ac:dyDescent="0.2"/>
    <row r="111" spans="1:3" ht="12.75" customHeight="1" x14ac:dyDescent="0.2"/>
    <row r="112" spans="1: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3.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</sheetData>
  <sheetProtection algorithmName="SHA-512" hashValue="vaYOV56rHowLPKYIeAWAhGpGWB2+6gxpEQpFQMHh23MUb5oHLARQ4Ial224HHbeznqv80iQ5MTRVXzkS2LkXNw==" saltValue="4W1EFzhF1BFTpUGqY7frsA==" spinCount="100000" sheet="1" selectLockedCells="1"/>
  <dataConsolidate/>
  <customSheetViews>
    <customSheetView guid="{89AD9DA5-D0EC-496A-9581-7DEB208007F3}" hiddenRows="1" showRuler="0" topLeftCell="B52">
      <selection activeCell="D61" sqref="D61"/>
      <pageMargins left="0.70866141732283472" right="0.70866141732283472" top="0.74803149606299213" bottom="0.74803149606299213" header="0.31496062992125984" footer="0.31496062992125984"/>
      <pageSetup paperSize="9" scale="65" fitToHeight="3" orientation="landscape" r:id="rId1"/>
      <headerFooter alignWithMargins="0"/>
    </customSheetView>
    <customSheetView guid="{FA055574-8D58-4144-9E1A-EA618E408F3C}" hiddenRows="1" topLeftCell="B1">
      <selection activeCell="D5" sqref="D5"/>
      <pageMargins left="0.70866141732283472" right="0.70866141732283472" top="0.74803149606299213" bottom="0.74803149606299213" header="0.31496062992125984" footer="0.31496062992125984"/>
      <pageSetup paperSize="9" scale="65" fitToHeight="3" orientation="landscape" r:id="rId2"/>
    </customSheetView>
    <customSheetView guid="{B2967BD0-3EC6-4810-A62E-F909371B5811}" hiddenRows="1" topLeftCell="B1">
      <selection activeCell="E12" sqref="E12"/>
      <pageMargins left="0.70866141732283472" right="0.70866141732283472" top="0.74803149606299213" bottom="0.74803149606299213" header="0.31496062992125984" footer="0.31496062992125984"/>
      <pageSetup paperSize="9" scale="75" orientation="landscape" r:id="rId3"/>
    </customSheetView>
    <customSheetView guid="{7FA420FA-7864-445A-A8CC-1161E1E73958}" hiddenRows="1" showRuler="0" topLeftCell="B62">
      <selection activeCell="D65" sqref="D65"/>
      <pageMargins left="0.70866141732283472" right="0.70866141732283472" top="0.74803149606299213" bottom="0.74803149606299213" header="0.31496062992125984" footer="0.31496062992125984"/>
      <pageSetup paperSize="9" scale="65" fitToHeight="3" orientation="landscape" r:id="rId4"/>
      <headerFooter alignWithMargins="0"/>
    </customSheetView>
  </customSheetViews>
  <mergeCells count="12">
    <mergeCell ref="A1:E1"/>
    <mergeCell ref="A5:A6"/>
    <mergeCell ref="A3:E3"/>
    <mergeCell ref="A7:A30"/>
    <mergeCell ref="A31:A34"/>
    <mergeCell ref="A89:A90"/>
    <mergeCell ref="A92:E95"/>
    <mergeCell ref="A35:A60"/>
    <mergeCell ref="A80:A88"/>
    <mergeCell ref="A71:A79"/>
    <mergeCell ref="A63:A70"/>
    <mergeCell ref="A61:A62"/>
  </mergeCells>
  <phoneticPr fontId="0" type="noConversion"/>
  <conditionalFormatting sqref="D11">
    <cfRule type="expression" dxfId="67" priority="49">
      <formula>$D$10="Nee"</formula>
    </cfRule>
  </conditionalFormatting>
  <conditionalFormatting sqref="D9:D11">
    <cfRule type="expression" dxfId="66" priority="48">
      <formula>$D$8="Kapitaal"</formula>
    </cfRule>
  </conditionalFormatting>
  <conditionalFormatting sqref="D13">
    <cfRule type="expression" dxfId="65" priority="47">
      <formula>$D$12="Nee"</formula>
    </cfRule>
  </conditionalFormatting>
  <conditionalFormatting sqref="D15:D21">
    <cfRule type="expression" dxfId="64" priority="46">
      <formula>$D$14="Nee"</formula>
    </cfRule>
  </conditionalFormatting>
  <conditionalFormatting sqref="D21">
    <cfRule type="expression" dxfId="63" priority="45">
      <formula>$D$20="Nee"</formula>
    </cfRule>
  </conditionalFormatting>
  <conditionalFormatting sqref="D23">
    <cfRule type="expression" dxfId="62" priority="44">
      <formula>$D$22="Nee"</formula>
    </cfRule>
  </conditionalFormatting>
  <conditionalFormatting sqref="D27:D28">
    <cfRule type="expression" dxfId="61" priority="43">
      <formula>$D$12="Nee"</formula>
    </cfRule>
  </conditionalFormatting>
  <conditionalFormatting sqref="D34">
    <cfRule type="expression" dxfId="60" priority="42">
      <formula>$D$33="Ja"</formula>
    </cfRule>
  </conditionalFormatting>
  <conditionalFormatting sqref="D32:D34">
    <cfRule type="expression" dxfId="59" priority="41">
      <formula>$D$31="Nee"</formula>
    </cfRule>
  </conditionalFormatting>
  <conditionalFormatting sqref="D59">
    <cfRule type="expression" dxfId="58" priority="40">
      <formula>$D$29="Nee"</formula>
    </cfRule>
  </conditionalFormatting>
  <conditionalFormatting sqref="D60">
    <cfRule type="expression" dxfId="57" priority="39">
      <formula>$D$30="Nee"</formula>
    </cfRule>
  </conditionalFormatting>
  <conditionalFormatting sqref="D68:D70">
    <cfRule type="expression" dxfId="56" priority="38">
      <formula>$D$8="Kapitaal"</formula>
    </cfRule>
  </conditionalFormatting>
  <conditionalFormatting sqref="D72">
    <cfRule type="expression" dxfId="55" priority="37">
      <formula>$D$29="Nee"</formula>
    </cfRule>
  </conditionalFormatting>
  <conditionalFormatting sqref="D73">
    <cfRule type="expression" dxfId="54" priority="36">
      <formula>$D$29="Nee"</formula>
    </cfRule>
  </conditionalFormatting>
  <conditionalFormatting sqref="D80:D88">
    <cfRule type="expression" dxfId="53" priority="35">
      <formula>$D$31="Nee"</formula>
    </cfRule>
  </conditionalFormatting>
  <conditionalFormatting sqref="D11">
    <cfRule type="expression" dxfId="52" priority="34">
      <formula>$D$10="Nee"</formula>
    </cfRule>
  </conditionalFormatting>
  <conditionalFormatting sqref="D9:D11">
    <cfRule type="expression" dxfId="51" priority="33">
      <formula>$D$8="Kapitaal"</formula>
    </cfRule>
  </conditionalFormatting>
  <conditionalFormatting sqref="D13">
    <cfRule type="expression" dxfId="50" priority="32">
      <formula>$D$12="Nee"</formula>
    </cfRule>
  </conditionalFormatting>
  <conditionalFormatting sqref="D15:D21">
    <cfRule type="expression" dxfId="49" priority="31">
      <formula>$D$14="Nee"</formula>
    </cfRule>
  </conditionalFormatting>
  <conditionalFormatting sqref="D21">
    <cfRule type="expression" dxfId="48" priority="30">
      <formula>$D$20="Nee"</formula>
    </cfRule>
  </conditionalFormatting>
  <conditionalFormatting sqref="D23">
    <cfRule type="expression" dxfId="47" priority="29">
      <formula>$D$22="Nee"</formula>
    </cfRule>
  </conditionalFormatting>
  <conditionalFormatting sqref="D27:D28">
    <cfRule type="expression" dxfId="46" priority="28">
      <formula>$D$12="Nee"</formula>
    </cfRule>
  </conditionalFormatting>
  <conditionalFormatting sqref="D32:D33">
    <cfRule type="expression" dxfId="45" priority="27">
      <formula>$D$31="Nee"</formula>
    </cfRule>
  </conditionalFormatting>
  <conditionalFormatting sqref="D90">
    <cfRule type="expression" dxfId="44" priority="25">
      <formula>$D$29="Nee"</formula>
    </cfRule>
  </conditionalFormatting>
  <conditionalFormatting sqref="E11">
    <cfRule type="expression" dxfId="43" priority="24">
      <formula>$E$10="Nee"</formula>
    </cfRule>
  </conditionalFormatting>
  <conditionalFormatting sqref="E9:E11">
    <cfRule type="expression" dxfId="42" priority="23">
      <formula>$E$8="Kapitaal"</formula>
    </cfRule>
  </conditionalFormatting>
  <conditionalFormatting sqref="E13">
    <cfRule type="expression" dxfId="41" priority="22">
      <formula>$E$12="Nee"</formula>
    </cfRule>
  </conditionalFormatting>
  <conditionalFormatting sqref="E15:E21">
    <cfRule type="expression" dxfId="40" priority="21">
      <formula>$E$14="Nee"</formula>
    </cfRule>
  </conditionalFormatting>
  <conditionalFormatting sqref="E21">
    <cfRule type="expression" dxfId="39" priority="20">
      <formula>$E$20="Nee"</formula>
    </cfRule>
  </conditionalFormatting>
  <conditionalFormatting sqref="E23">
    <cfRule type="expression" dxfId="38" priority="19">
      <formula>$E$22="Nee"</formula>
    </cfRule>
  </conditionalFormatting>
  <conditionalFormatting sqref="E27:E28">
    <cfRule type="expression" dxfId="37" priority="18">
      <formula>$E$12="Nee"</formula>
    </cfRule>
  </conditionalFormatting>
  <conditionalFormatting sqref="E34">
    <cfRule type="expression" dxfId="36" priority="17">
      <formula>$E$33="Ja"</formula>
    </cfRule>
  </conditionalFormatting>
  <conditionalFormatting sqref="E32:E34">
    <cfRule type="expression" dxfId="35" priority="16">
      <formula>$E$31="Nee"</formula>
    </cfRule>
  </conditionalFormatting>
  <conditionalFormatting sqref="E59">
    <cfRule type="expression" dxfId="34" priority="15">
      <formula>$E$29="Nee"</formula>
    </cfRule>
  </conditionalFormatting>
  <conditionalFormatting sqref="E60">
    <cfRule type="expression" dxfId="33" priority="14">
      <formula>$E$30="Nee"</formula>
    </cfRule>
  </conditionalFormatting>
  <conditionalFormatting sqref="E68:E70">
    <cfRule type="expression" dxfId="32" priority="13">
      <formula>$E$8="Kapitaal"</formula>
    </cfRule>
  </conditionalFormatting>
  <conditionalFormatting sqref="E72">
    <cfRule type="expression" dxfId="31" priority="12">
      <formula>$E$29="Nee"</formula>
    </cfRule>
  </conditionalFormatting>
  <conditionalFormatting sqref="E73">
    <cfRule type="expression" dxfId="30" priority="11">
      <formula>$E$29="Nee"</formula>
    </cfRule>
  </conditionalFormatting>
  <conditionalFormatting sqref="E80:E88">
    <cfRule type="expression" dxfId="29" priority="10">
      <formula>$D$31="Nee"</formula>
    </cfRule>
  </conditionalFormatting>
  <conditionalFormatting sqref="E11">
    <cfRule type="expression" dxfId="28" priority="9">
      <formula>$E$10="Nee"</formula>
    </cfRule>
  </conditionalFormatting>
  <conditionalFormatting sqref="E9:E11">
    <cfRule type="expression" dxfId="27" priority="8">
      <formula>$E$8="Kapitaal"</formula>
    </cfRule>
  </conditionalFormatting>
  <conditionalFormatting sqref="E13">
    <cfRule type="expression" dxfId="26" priority="7">
      <formula>$E$12="Nee"</formula>
    </cfRule>
  </conditionalFormatting>
  <conditionalFormatting sqref="E15:E21">
    <cfRule type="expression" dxfId="25" priority="6">
      <formula>$E$14="Nee"</formula>
    </cfRule>
  </conditionalFormatting>
  <conditionalFormatting sqref="E21">
    <cfRule type="expression" dxfId="24" priority="5">
      <formula>$E$20="Nee"</formula>
    </cfRule>
  </conditionalFormatting>
  <conditionalFormatting sqref="E23">
    <cfRule type="expression" dxfId="23" priority="4">
      <formula>$E$22="Nee"</formula>
    </cfRule>
  </conditionalFormatting>
  <conditionalFormatting sqref="E27:E28">
    <cfRule type="expression" dxfId="22" priority="3">
      <formula>$E$12="Nee"</formula>
    </cfRule>
  </conditionalFormatting>
  <conditionalFormatting sqref="E32:E33">
    <cfRule type="expression" dxfId="21" priority="2">
      <formula>$D$31="Nee"</formula>
    </cfRule>
  </conditionalFormatting>
  <conditionalFormatting sqref="E90">
    <cfRule type="expression" dxfId="20" priority="1">
      <formula>$E$29="Nee"</formula>
    </cfRule>
  </conditionalFormatting>
  <dataValidations count="6">
    <dataValidation type="whole" operator="greaterThanOrEqual" allowBlank="1" showInputMessage="1" showErrorMessage="1" sqref="D35:E60">
      <formula1>0</formula1>
    </dataValidation>
    <dataValidation type="list" allowBlank="1" showInputMessage="1" showErrorMessage="1" sqref="D9:E10 D7:E7 D14:E14 D24:E24 D22:E22 D12:E12 D18:E20 D33:E33 D29:E31">
      <formula1>$A$98:$A$99</formula1>
    </dataValidation>
    <dataValidation type="list" allowBlank="1" showInputMessage="1" showErrorMessage="1" sqref="D8:E8">
      <formula1>$A$100:$A$101</formula1>
    </dataValidation>
    <dataValidation type="decimal" allowBlank="1" showInputMessage="1" showErrorMessage="1" sqref="D15:E15 D27:E27">
      <formula1>0</formula1>
      <formula2>100</formula2>
    </dataValidation>
    <dataValidation type="decimal" operator="greaterThanOrEqual" allowBlank="1" showInputMessage="1" showErrorMessage="1" sqref="D61:E90">
      <formula1>0</formula1>
    </dataValidation>
    <dataValidation type="decimal" allowBlank="1" showInputMessage="1" showErrorMessage="1" sqref="D21:E21">
      <formula1>-100</formula1>
      <formula2>100</formula2>
    </dataValidation>
  </dataValidations>
  <pageMargins left="0.70866141732283472" right="0.70866141732283472" top="0.15748031496062992" bottom="0.74803149606299213" header="0.19685039370078741" footer="0.31496062992125984"/>
  <pageSetup paperSize="256" scale="67" fitToHeight="2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zoomScaleNormal="100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32" style="3" hidden="1" customWidth="1"/>
    <col min="4" max="4" width="61" style="1" customWidth="1"/>
    <col min="5" max="6" width="42.7109375" style="8" customWidth="1"/>
    <col min="7" max="16384" width="9.140625" style="1"/>
  </cols>
  <sheetData>
    <row r="1" spans="1:6" ht="26.25" thickBot="1" x14ac:dyDescent="0.25">
      <c r="A1" s="424" t="s">
        <v>71</v>
      </c>
      <c r="B1" s="425"/>
      <c r="C1" s="425"/>
      <c r="D1" s="425"/>
      <c r="E1" s="425"/>
      <c r="F1" s="425"/>
    </row>
    <row r="2" spans="1:6" ht="15.75" customHeight="1" x14ac:dyDescent="0.2"/>
    <row r="3" spans="1:6" ht="30.75" customHeight="1" x14ac:dyDescent="0.2">
      <c r="A3" s="418" t="s">
        <v>28</v>
      </c>
      <c r="B3" s="418"/>
      <c r="C3" s="418"/>
      <c r="D3" s="418"/>
      <c r="E3" s="418"/>
      <c r="F3" s="418"/>
    </row>
    <row r="4" spans="1:6" ht="15" customHeight="1" thickBot="1" x14ac:dyDescent="0.25">
      <c r="E4" s="173">
        <v>2018</v>
      </c>
      <c r="F4" s="281" t="s">
        <v>505</v>
      </c>
    </row>
    <row r="5" spans="1:6" x14ac:dyDescent="0.2">
      <c r="A5" s="419" t="s">
        <v>72</v>
      </c>
      <c r="B5" s="151" t="s">
        <v>51</v>
      </c>
      <c r="C5" s="17" t="s">
        <v>325</v>
      </c>
      <c r="D5" s="232" t="s">
        <v>1</v>
      </c>
      <c r="E5" s="90"/>
      <c r="F5" s="324" t="s">
        <v>521</v>
      </c>
    </row>
    <row r="6" spans="1:6" x14ac:dyDescent="0.2">
      <c r="A6" s="420"/>
      <c r="B6" s="176" t="s">
        <v>73</v>
      </c>
      <c r="C6" s="17" t="s">
        <v>337</v>
      </c>
      <c r="D6" s="233" t="s">
        <v>14</v>
      </c>
      <c r="E6" s="74"/>
      <c r="F6" s="325" t="s">
        <v>510</v>
      </c>
    </row>
    <row r="7" spans="1:6" x14ac:dyDescent="0.2">
      <c r="A7" s="420"/>
      <c r="B7" s="152" t="s">
        <v>74</v>
      </c>
      <c r="C7" s="21"/>
      <c r="D7" s="170" t="s">
        <v>9</v>
      </c>
      <c r="E7" s="91"/>
      <c r="F7" s="392" t="s">
        <v>528</v>
      </c>
    </row>
    <row r="8" spans="1:6" x14ac:dyDescent="0.2">
      <c r="A8" s="420"/>
      <c r="B8" s="152" t="s">
        <v>75</v>
      </c>
      <c r="C8" s="21" t="s">
        <v>326</v>
      </c>
      <c r="D8" s="170" t="s">
        <v>15</v>
      </c>
      <c r="E8" s="91"/>
      <c r="F8" s="326">
        <v>1000</v>
      </c>
    </row>
    <row r="9" spans="1:6" x14ac:dyDescent="0.2">
      <c r="A9" s="420"/>
      <c r="B9" s="153" t="s">
        <v>76</v>
      </c>
      <c r="C9" s="17" t="s">
        <v>338</v>
      </c>
      <c r="D9" s="234" t="s">
        <v>16</v>
      </c>
      <c r="E9" s="92"/>
      <c r="F9" s="327" t="s">
        <v>486</v>
      </c>
    </row>
    <row r="10" spans="1:6" ht="15.75" thickBot="1" x14ac:dyDescent="0.25">
      <c r="A10" s="421"/>
      <c r="B10" s="157" t="s">
        <v>53</v>
      </c>
      <c r="C10" s="17" t="s">
        <v>364</v>
      </c>
      <c r="D10" s="235" t="s">
        <v>479</v>
      </c>
      <c r="E10" s="93"/>
      <c r="F10" s="328" t="s">
        <v>522</v>
      </c>
    </row>
    <row r="11" spans="1:6" ht="12.75" customHeight="1" x14ac:dyDescent="0.2">
      <c r="A11" s="419" t="s">
        <v>77</v>
      </c>
      <c r="B11" s="151" t="s">
        <v>78</v>
      </c>
      <c r="C11" s="17" t="s">
        <v>363</v>
      </c>
      <c r="D11" s="232" t="s">
        <v>79</v>
      </c>
      <c r="E11" s="72"/>
      <c r="F11" s="296" t="s">
        <v>33</v>
      </c>
    </row>
    <row r="12" spans="1:6" ht="12.75" customHeight="1" x14ac:dyDescent="0.2">
      <c r="A12" s="420"/>
      <c r="B12" s="152" t="s">
        <v>41</v>
      </c>
      <c r="C12" s="21" t="s">
        <v>362</v>
      </c>
      <c r="D12" s="236" t="s">
        <v>448</v>
      </c>
      <c r="E12" s="71"/>
      <c r="F12" s="295" t="s">
        <v>33</v>
      </c>
    </row>
    <row r="13" spans="1:6" ht="12.75" customHeight="1" x14ac:dyDescent="0.2">
      <c r="A13" s="420"/>
      <c r="B13" s="224" t="s">
        <v>42</v>
      </c>
      <c r="C13" s="21" t="s">
        <v>56</v>
      </c>
      <c r="D13" s="214" t="s">
        <v>360</v>
      </c>
      <c r="E13" s="71"/>
      <c r="F13" s="295" t="s">
        <v>337</v>
      </c>
    </row>
    <row r="14" spans="1:6" ht="12.75" customHeight="1" x14ac:dyDescent="0.2">
      <c r="A14" s="420"/>
      <c r="B14" s="224" t="s">
        <v>431</v>
      </c>
      <c r="D14" s="214" t="s">
        <v>336</v>
      </c>
      <c r="E14" s="71"/>
      <c r="F14" s="295" t="s">
        <v>338</v>
      </c>
    </row>
    <row r="15" spans="1:6" ht="12.75" customHeight="1" x14ac:dyDescent="0.2">
      <c r="A15" s="420"/>
      <c r="B15" s="224" t="s">
        <v>432</v>
      </c>
      <c r="C15" s="21"/>
      <c r="D15" s="214" t="s">
        <v>85</v>
      </c>
      <c r="E15" s="71"/>
      <c r="F15" s="295" t="s">
        <v>523</v>
      </c>
    </row>
    <row r="16" spans="1:6" ht="12.75" customHeight="1" x14ac:dyDescent="0.2">
      <c r="A16" s="420"/>
      <c r="B16" s="224" t="s">
        <v>43</v>
      </c>
      <c r="C16" s="21" t="s">
        <v>33</v>
      </c>
      <c r="D16" s="214" t="s">
        <v>361</v>
      </c>
      <c r="E16" s="71"/>
      <c r="F16" s="295" t="s">
        <v>364</v>
      </c>
    </row>
    <row r="17" spans="1:6" x14ac:dyDescent="0.2">
      <c r="A17" s="420"/>
      <c r="B17" s="224" t="s">
        <v>44</v>
      </c>
      <c r="C17" s="21" t="s">
        <v>34</v>
      </c>
      <c r="D17" s="214" t="s">
        <v>340</v>
      </c>
      <c r="E17" s="88"/>
      <c r="F17" s="329">
        <v>2.75E-2</v>
      </c>
    </row>
    <row r="18" spans="1:6" ht="13.5" customHeight="1" x14ac:dyDescent="0.2">
      <c r="A18" s="420"/>
      <c r="B18" s="225" t="s">
        <v>447</v>
      </c>
      <c r="D18" s="216" t="s">
        <v>150</v>
      </c>
      <c r="E18" s="72"/>
      <c r="F18" s="296" t="s">
        <v>34</v>
      </c>
    </row>
    <row r="19" spans="1:6" ht="15.75" customHeight="1" thickBot="1" x14ac:dyDescent="0.25">
      <c r="A19" s="421"/>
      <c r="B19" s="184" t="s">
        <v>87</v>
      </c>
      <c r="D19" s="213" t="s">
        <v>80</v>
      </c>
      <c r="E19" s="75"/>
      <c r="F19" s="297" t="s">
        <v>34</v>
      </c>
    </row>
    <row r="20" spans="1:6" ht="27" customHeight="1" thickBot="1" x14ac:dyDescent="0.25">
      <c r="A20" s="226" t="s">
        <v>271</v>
      </c>
      <c r="B20" s="227" t="s">
        <v>35</v>
      </c>
      <c r="C20" s="24"/>
      <c r="D20" s="237" t="s">
        <v>458</v>
      </c>
      <c r="E20" s="94"/>
      <c r="F20" s="330">
        <v>1000000</v>
      </c>
    </row>
    <row r="21" spans="1:6" ht="12.75" customHeight="1" x14ac:dyDescent="0.2">
      <c r="A21" s="419" t="s">
        <v>339</v>
      </c>
      <c r="B21" s="437" t="s">
        <v>97</v>
      </c>
      <c r="C21" s="438"/>
      <c r="D21" s="439" t="s">
        <v>90</v>
      </c>
      <c r="E21" s="397"/>
      <c r="F21" s="331">
        <v>0.55000000000000004</v>
      </c>
    </row>
    <row r="22" spans="1:6" ht="12.75" customHeight="1" x14ac:dyDescent="0.2">
      <c r="A22" s="420"/>
      <c r="B22" s="440" t="s">
        <v>98</v>
      </c>
      <c r="C22" s="441"/>
      <c r="D22" s="442" t="s">
        <v>91</v>
      </c>
      <c r="E22" s="398"/>
      <c r="F22" s="329">
        <v>0.1</v>
      </c>
    </row>
    <row r="23" spans="1:6" ht="15" customHeight="1" x14ac:dyDescent="0.2">
      <c r="A23" s="420"/>
      <c r="B23" s="440" t="s">
        <v>99</v>
      </c>
      <c r="C23" s="441"/>
      <c r="D23" s="442" t="s">
        <v>92</v>
      </c>
      <c r="E23" s="398"/>
      <c r="F23" s="329">
        <v>0.1</v>
      </c>
    </row>
    <row r="24" spans="1:6" ht="15" customHeight="1" x14ac:dyDescent="0.2">
      <c r="A24" s="420"/>
      <c r="B24" s="440" t="s">
        <v>469</v>
      </c>
      <c r="C24" s="441"/>
      <c r="D24" s="442" t="s">
        <v>475</v>
      </c>
      <c r="E24" s="399"/>
      <c r="F24" s="332">
        <v>0.02</v>
      </c>
    </row>
    <row r="25" spans="1:6" ht="15" customHeight="1" x14ac:dyDescent="0.2">
      <c r="A25" s="420"/>
      <c r="B25" s="440" t="s">
        <v>470</v>
      </c>
      <c r="C25" s="441"/>
      <c r="D25" s="442" t="s">
        <v>474</v>
      </c>
      <c r="E25" s="399"/>
      <c r="F25" s="332">
        <v>0.08</v>
      </c>
    </row>
    <row r="26" spans="1:6" ht="15" customHeight="1" x14ac:dyDescent="0.2">
      <c r="A26" s="420"/>
      <c r="B26" s="440" t="s">
        <v>471</v>
      </c>
      <c r="C26" s="441"/>
      <c r="D26" s="442" t="s">
        <v>476</v>
      </c>
      <c r="E26" s="399"/>
      <c r="F26" s="332">
        <v>0</v>
      </c>
    </row>
    <row r="27" spans="1:6" ht="15" customHeight="1" x14ac:dyDescent="0.2">
      <c r="A27" s="420"/>
      <c r="B27" s="440" t="s">
        <v>472</v>
      </c>
      <c r="C27" s="441"/>
      <c r="D27" s="442" t="s">
        <v>477</v>
      </c>
      <c r="E27" s="399"/>
      <c r="F27" s="332">
        <v>0</v>
      </c>
    </row>
    <row r="28" spans="1:6" ht="15" customHeight="1" x14ac:dyDescent="0.2">
      <c r="A28" s="420"/>
      <c r="B28" s="440" t="s">
        <v>473</v>
      </c>
      <c r="C28" s="441"/>
      <c r="D28" s="442" t="s">
        <v>478</v>
      </c>
      <c r="E28" s="399"/>
      <c r="F28" s="332">
        <v>0</v>
      </c>
    </row>
    <row r="29" spans="1:6" ht="13.5" customHeight="1" x14ac:dyDescent="0.2">
      <c r="A29" s="420"/>
      <c r="B29" s="440" t="s">
        <v>100</v>
      </c>
      <c r="C29" s="443"/>
      <c r="D29" s="442" t="s">
        <v>459</v>
      </c>
      <c r="E29" s="398"/>
      <c r="F29" s="329">
        <v>0.1</v>
      </c>
    </row>
    <row r="30" spans="1:6" ht="12.75" customHeight="1" x14ac:dyDescent="0.2">
      <c r="A30" s="420"/>
      <c r="B30" s="440" t="s">
        <v>101</v>
      </c>
      <c r="C30" s="443"/>
      <c r="D30" s="442" t="s">
        <v>93</v>
      </c>
      <c r="E30" s="398"/>
      <c r="F30" s="329">
        <v>0</v>
      </c>
    </row>
    <row r="31" spans="1:6" ht="12.75" customHeight="1" x14ac:dyDescent="0.2">
      <c r="A31" s="420"/>
      <c r="B31" s="440" t="s">
        <v>102</v>
      </c>
      <c r="C31" s="443"/>
      <c r="D31" s="442" t="s">
        <v>94</v>
      </c>
      <c r="E31" s="398"/>
      <c r="F31" s="329">
        <v>0.01</v>
      </c>
    </row>
    <row r="32" spans="1:6" ht="12.75" customHeight="1" x14ac:dyDescent="0.2">
      <c r="A32" s="420"/>
      <c r="B32" s="440" t="s">
        <v>103</v>
      </c>
      <c r="C32" s="443"/>
      <c r="D32" s="442" t="s">
        <v>95</v>
      </c>
      <c r="E32" s="398"/>
      <c r="F32" s="329">
        <v>0</v>
      </c>
    </row>
    <row r="33" spans="1:6" ht="12.75" customHeight="1" x14ac:dyDescent="0.2">
      <c r="A33" s="420"/>
      <c r="B33" s="440" t="s">
        <v>104</v>
      </c>
      <c r="C33" s="443"/>
      <c r="D33" s="442" t="s">
        <v>96</v>
      </c>
      <c r="E33" s="398"/>
      <c r="F33" s="329">
        <v>0</v>
      </c>
    </row>
    <row r="34" spans="1:6" ht="12.75" customHeight="1" x14ac:dyDescent="0.2">
      <c r="A34" s="420"/>
      <c r="B34" s="440" t="s">
        <v>105</v>
      </c>
      <c r="C34" s="443"/>
      <c r="D34" s="442" t="s">
        <v>460</v>
      </c>
      <c r="E34" s="398"/>
      <c r="F34" s="329">
        <v>0.04</v>
      </c>
    </row>
    <row r="35" spans="1:6" ht="13.5" customHeight="1" x14ac:dyDescent="0.2">
      <c r="A35" s="420"/>
      <c r="B35" s="440" t="s">
        <v>106</v>
      </c>
      <c r="C35" s="443"/>
      <c r="D35" s="442" t="s">
        <v>461</v>
      </c>
      <c r="E35" s="398"/>
      <c r="F35" s="329">
        <v>0.1</v>
      </c>
    </row>
    <row r="36" spans="1:6" ht="14.25" customHeight="1" x14ac:dyDescent="0.2">
      <c r="A36" s="420"/>
      <c r="B36" s="440" t="s">
        <v>107</v>
      </c>
      <c r="C36" s="443"/>
      <c r="D36" s="442" t="s">
        <v>342</v>
      </c>
      <c r="E36" s="398"/>
      <c r="F36" s="329">
        <v>0</v>
      </c>
    </row>
    <row r="37" spans="1:6" ht="12.75" customHeight="1" x14ac:dyDescent="0.2">
      <c r="A37" s="420"/>
      <c r="B37" s="440" t="s">
        <v>324</v>
      </c>
      <c r="C37" s="443"/>
      <c r="D37" s="442" t="s">
        <v>341</v>
      </c>
      <c r="E37" s="398"/>
      <c r="F37" s="329">
        <v>0</v>
      </c>
    </row>
    <row r="38" spans="1:6" ht="12.75" customHeight="1" x14ac:dyDescent="0.2">
      <c r="A38" s="420"/>
      <c r="B38" s="444"/>
      <c r="C38" s="445"/>
      <c r="D38" s="446" t="s">
        <v>410</v>
      </c>
      <c r="E38" s="400">
        <f>SUM(E21:E23,E29:E37)</f>
        <v>0</v>
      </c>
      <c r="F38" s="333">
        <f>SUM(F21:F23,F29:F37)</f>
        <v>1</v>
      </c>
    </row>
    <row r="39" spans="1:6" ht="27" customHeight="1" thickBot="1" x14ac:dyDescent="0.25">
      <c r="A39" s="421"/>
      <c r="B39" s="187" t="s">
        <v>63</v>
      </c>
      <c r="C39" s="27"/>
      <c r="D39" s="238" t="s">
        <v>436</v>
      </c>
      <c r="E39" s="89"/>
      <c r="F39" s="334" t="s">
        <v>33</v>
      </c>
    </row>
    <row r="40" spans="1:6" ht="12.75" customHeight="1" x14ac:dyDescent="0.2">
      <c r="A40" s="419" t="s">
        <v>270</v>
      </c>
      <c r="B40" s="228" t="s">
        <v>114</v>
      </c>
      <c r="C40" s="19"/>
      <c r="D40" s="211" t="s">
        <v>272</v>
      </c>
      <c r="E40" s="95"/>
      <c r="F40" s="331">
        <v>0.05</v>
      </c>
    </row>
    <row r="41" spans="1:6" ht="12.75" customHeight="1" thickBot="1" x14ac:dyDescent="0.25">
      <c r="A41" s="426"/>
      <c r="B41" s="187" t="s">
        <v>184</v>
      </c>
      <c r="C41" s="27"/>
      <c r="D41" s="239" t="s">
        <v>273</v>
      </c>
      <c r="E41" s="96"/>
      <c r="F41" s="335">
        <v>0.04</v>
      </c>
    </row>
    <row r="42" spans="1:6" ht="13.5" customHeight="1" x14ac:dyDescent="0.2">
      <c r="A42" s="419" t="s">
        <v>365</v>
      </c>
      <c r="B42" s="228" t="s">
        <v>120</v>
      </c>
      <c r="C42" s="19"/>
      <c r="D42" s="205" t="s">
        <v>115</v>
      </c>
      <c r="E42" s="95"/>
      <c r="F42" s="331">
        <v>0.01</v>
      </c>
    </row>
    <row r="43" spans="1:6" ht="12.75" customHeight="1" x14ac:dyDescent="0.2">
      <c r="A43" s="420"/>
      <c r="B43" s="224" t="s">
        <v>226</v>
      </c>
      <c r="C43" s="23"/>
      <c r="D43" s="206" t="s">
        <v>116</v>
      </c>
      <c r="E43" s="88"/>
      <c r="F43" s="329">
        <v>0.01</v>
      </c>
    </row>
    <row r="44" spans="1:6" ht="12.75" customHeight="1" x14ac:dyDescent="0.2">
      <c r="A44" s="420"/>
      <c r="B44" s="224" t="s">
        <v>275</v>
      </c>
      <c r="C44" s="23"/>
      <c r="D44" s="206" t="s">
        <v>440</v>
      </c>
      <c r="E44" s="88"/>
      <c r="F44" s="329">
        <v>1E-3</v>
      </c>
    </row>
    <row r="45" spans="1:6" ht="12.75" customHeight="1" x14ac:dyDescent="0.2">
      <c r="A45" s="420"/>
      <c r="B45" s="224" t="s">
        <v>276</v>
      </c>
      <c r="C45" s="23"/>
      <c r="D45" s="206" t="s">
        <v>117</v>
      </c>
      <c r="E45" s="88"/>
      <c r="F45" s="329">
        <v>5.0000000000000001E-3</v>
      </c>
    </row>
    <row r="46" spans="1:6" ht="12.75" customHeight="1" x14ac:dyDescent="0.2">
      <c r="A46" s="420"/>
      <c r="B46" s="224" t="s">
        <v>277</v>
      </c>
      <c r="C46" s="23"/>
      <c r="D46" s="206" t="s">
        <v>118</v>
      </c>
      <c r="E46" s="222"/>
      <c r="F46" s="329">
        <v>0</v>
      </c>
    </row>
    <row r="47" spans="1:6" ht="12.75" customHeight="1" x14ac:dyDescent="0.2">
      <c r="A47" s="420"/>
      <c r="B47" s="224" t="s">
        <v>278</v>
      </c>
      <c r="C47" s="23"/>
      <c r="D47" s="206" t="s">
        <v>449</v>
      </c>
      <c r="E47" s="222"/>
      <c r="F47" s="329">
        <v>0</v>
      </c>
    </row>
    <row r="48" spans="1:6" ht="12.75" customHeight="1" thickBot="1" x14ac:dyDescent="0.25">
      <c r="A48" s="421"/>
      <c r="B48" s="229" t="s">
        <v>441</v>
      </c>
      <c r="C48" s="26"/>
      <c r="D48" s="240" t="s">
        <v>119</v>
      </c>
      <c r="E48" s="223"/>
      <c r="F48" s="336">
        <v>0</v>
      </c>
    </row>
    <row r="49" spans="1:6" ht="30" customHeight="1" thickBot="1" x14ac:dyDescent="0.25">
      <c r="A49" s="230" t="s">
        <v>366</v>
      </c>
      <c r="B49" s="227" t="s">
        <v>256</v>
      </c>
      <c r="C49" s="25"/>
      <c r="D49" s="241" t="s">
        <v>368</v>
      </c>
      <c r="E49" s="94"/>
      <c r="F49" s="337">
        <v>10000</v>
      </c>
    </row>
    <row r="50" spans="1:6" ht="60.75" thickBot="1" x14ac:dyDescent="0.25">
      <c r="A50" s="231" t="s">
        <v>367</v>
      </c>
      <c r="B50" s="227" t="s">
        <v>239</v>
      </c>
      <c r="C50" s="20"/>
      <c r="D50" s="242" t="s">
        <v>274</v>
      </c>
      <c r="E50" s="97"/>
      <c r="F50" s="338">
        <v>0.03</v>
      </c>
    </row>
    <row r="51" spans="1:6" ht="12.75" customHeight="1" x14ac:dyDescent="0.2">
      <c r="B51" s="1"/>
      <c r="C51" s="1"/>
    </row>
    <row r="52" spans="1:6" ht="12.75" customHeight="1" x14ac:dyDescent="0.2">
      <c r="B52" s="1"/>
      <c r="C52" s="1"/>
    </row>
    <row r="53" spans="1:6" ht="12.75" customHeight="1" x14ac:dyDescent="0.2">
      <c r="B53" s="1"/>
      <c r="C53" s="1"/>
    </row>
    <row r="54" spans="1:6" ht="12.75" customHeight="1" x14ac:dyDescent="0.2">
      <c r="A54" s="418" t="s">
        <v>149</v>
      </c>
      <c r="B54" s="418"/>
      <c r="C54" s="418"/>
      <c r="D54" s="418"/>
      <c r="E54" s="418"/>
      <c r="F54" s="418"/>
    </row>
    <row r="55" spans="1:6" ht="12.75" customHeight="1" x14ac:dyDescent="0.2">
      <c r="A55" s="418"/>
      <c r="B55" s="418"/>
      <c r="C55" s="418"/>
      <c r="D55" s="418"/>
      <c r="E55" s="418"/>
      <c r="F55" s="418"/>
    </row>
    <row r="56" spans="1:6" ht="12.75" customHeight="1" x14ac:dyDescent="0.2">
      <c r="A56" s="418"/>
      <c r="B56" s="418"/>
      <c r="C56" s="418"/>
      <c r="D56" s="418"/>
      <c r="E56" s="418"/>
      <c r="F56" s="418"/>
    </row>
    <row r="57" spans="1:6" s="18" customFormat="1" ht="13.5" customHeight="1" x14ac:dyDescent="0.2">
      <c r="A57" s="418"/>
      <c r="B57" s="418"/>
      <c r="C57" s="418"/>
      <c r="D57" s="418"/>
      <c r="E57" s="418"/>
      <c r="F57" s="418"/>
    </row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</sheetData>
  <sheetProtection algorithmName="SHA-512" hashValue="wxFsVOJvsnkgljhuqEDhjozVRZ8rzhM5In+gCA6He//wHThxuEHuC9aUl3vVgvruKya730hSb7wY4vAhXp9ALg==" saltValue="3NAhmhW09oX2u5gBRjPHcg==" spinCount="100000" sheet="1" selectLockedCells="1"/>
  <customSheetViews>
    <customSheetView guid="{89AD9DA5-D0EC-496A-9581-7DEB208007F3}" hiddenColumns="1" showRuler="0" topLeftCell="A4">
      <selection activeCell="E20" sqref="E20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1"/>
      <headerFooter alignWithMargins="0"/>
    </customSheetView>
    <customSheetView guid="{FA055574-8D58-4144-9E1A-EA618E408F3C}" hiddenColumns="1">
      <selection activeCell="E5" sqref="E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2"/>
    </customSheetView>
    <customSheetView guid="{B2967BD0-3EC6-4810-A62E-F909371B5811}" hiddenRow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80" orientation="landscape" r:id="rId3"/>
    </customSheetView>
    <customSheetView guid="{7FA420FA-7864-445A-A8CC-1161E1E73958}" hiddenColumns="1" showRuler="0" topLeftCell="A16">
      <selection activeCell="C5" sqref="C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4"/>
      <headerFooter alignWithMargins="0"/>
    </customSheetView>
  </customSheetViews>
  <mergeCells count="8">
    <mergeCell ref="A54:F57"/>
    <mergeCell ref="A11:A19"/>
    <mergeCell ref="A1:F1"/>
    <mergeCell ref="A5:A10"/>
    <mergeCell ref="A3:F3"/>
    <mergeCell ref="A21:A39"/>
    <mergeCell ref="A42:A48"/>
    <mergeCell ref="A40:A41"/>
  </mergeCells>
  <phoneticPr fontId="0" type="noConversion"/>
  <conditionalFormatting sqref="E38:F38">
    <cfRule type="cellIs" dxfId="19" priority="7" operator="greaterThan">
      <formula>1</formula>
    </cfRule>
    <cfRule type="cellIs" dxfId="18" priority="8" operator="equal">
      <formula>1</formula>
    </cfRule>
    <cfRule type="cellIs" dxfId="17" priority="9" operator="lessThan">
      <formula>1</formula>
    </cfRule>
    <cfRule type="cellIs" dxfId="16" priority="10" operator="equal">
      <formula>1</formula>
    </cfRule>
  </conditionalFormatting>
  <conditionalFormatting sqref="E42:E48">
    <cfRule type="expression" dxfId="15" priority="5">
      <formula>$E$19="Ja"</formula>
    </cfRule>
  </conditionalFormatting>
  <conditionalFormatting sqref="E49">
    <cfRule type="expression" dxfId="14" priority="4">
      <formula>$E$11="Ja"</formula>
    </cfRule>
  </conditionalFormatting>
  <conditionalFormatting sqref="E46:E48">
    <cfRule type="expression" dxfId="13" priority="3" stopIfTrue="1">
      <formula>$E$18="Nee"</formula>
    </cfRule>
  </conditionalFormatting>
  <conditionalFormatting sqref="F12:F18">
    <cfRule type="expression" dxfId="12" priority="2">
      <formula>$F$11="Nee"</formula>
    </cfRule>
  </conditionalFormatting>
  <conditionalFormatting sqref="F13:F17">
    <cfRule type="expression" dxfId="11" priority="1">
      <formula>$F$12="Nee"</formula>
    </cfRule>
  </conditionalFormatting>
  <conditionalFormatting sqref="E13:E17">
    <cfRule type="expression" dxfId="10" priority="6">
      <formula>$E$12="Nee"</formula>
    </cfRule>
  </conditionalFormatting>
  <conditionalFormatting sqref="E12:E18">
    <cfRule type="expression" dxfId="9" priority="11">
      <formula>$E$11="Nee"</formula>
    </cfRule>
  </conditionalFormatting>
  <dataValidations count="7">
    <dataValidation type="list" allowBlank="1" showInputMessage="1" showErrorMessage="1" sqref="E18:F19 E39:F39 E11:F12 E15:F15">
      <formula1>$C$16:$C$17</formula1>
    </dataValidation>
    <dataValidation type="list" allowBlank="1" showInputMessage="1" showErrorMessage="1" sqref="E13:F13">
      <formula1>$C$5:$C$6</formula1>
    </dataValidation>
    <dataValidation type="list" allowBlank="1" showInputMessage="1" showErrorMessage="1" sqref="E14:F14">
      <formula1>$C$8:$C$9</formula1>
    </dataValidation>
    <dataValidation type="list" allowBlank="1" showInputMessage="1" showErrorMessage="1" sqref="E16:F16">
      <formula1>$C$10:$C$13</formula1>
    </dataValidation>
    <dataValidation type="decimal" allowBlank="1" showInputMessage="1" showErrorMessage="1" sqref="E42:F48">
      <formula1>0</formula1>
      <formula2>100</formula2>
    </dataValidation>
    <dataValidation type="decimal" allowBlank="1" showInputMessage="1" showErrorMessage="1" sqref="E49:F49">
      <formula1>0</formula1>
      <formula2>1E+23</formula2>
    </dataValidation>
    <dataValidation type="decimal" allowBlank="1" showInputMessage="1" showErrorMessage="1" sqref="E40:F41 E21:F37 E50:F50">
      <formula1>-100</formula1>
      <formula2>100</formula2>
    </dataValidation>
  </dataValidations>
  <pageMargins left="0.70866141732283472" right="0.70866141732283472" top="0.15748031496062992" bottom="0.74803149606299213" header="0.19685039370078741" footer="0.31496062992125984"/>
  <pageSetup paperSize="256" scale="55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zoomScaleNormal="100" workbookViewId="0">
      <pane ySplit="4" topLeftCell="A5" activePane="bottomLeft" state="frozen"/>
      <selection pane="bottomLeft" activeCell="E35" sqref="E35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7.7109375" style="3" hidden="1" customWidth="1"/>
    <col min="4" max="4" width="90.140625" style="1" customWidth="1"/>
    <col min="5" max="5" width="43.85546875" style="8" customWidth="1"/>
    <col min="6" max="6" width="42.7109375" style="8" customWidth="1"/>
    <col min="7" max="16384" width="9.140625" style="1"/>
  </cols>
  <sheetData>
    <row r="1" spans="1:6" ht="26.25" thickBot="1" x14ac:dyDescent="0.25">
      <c r="A1" s="424" t="s">
        <v>175</v>
      </c>
      <c r="B1" s="425"/>
      <c r="C1" s="425"/>
      <c r="D1" s="425"/>
      <c r="E1" s="425"/>
      <c r="F1" s="425"/>
    </row>
    <row r="3" spans="1:6" ht="25.5" x14ac:dyDescent="0.2">
      <c r="A3" s="418" t="s">
        <v>28</v>
      </c>
      <c r="B3" s="418"/>
      <c r="C3" s="418"/>
      <c r="D3" s="418"/>
      <c r="E3" s="418"/>
      <c r="F3" s="418"/>
    </row>
    <row r="4" spans="1:6" ht="15.75" thickBot="1" x14ac:dyDescent="0.25">
      <c r="E4" s="172">
        <v>2018</v>
      </c>
      <c r="F4" s="282" t="s">
        <v>505</v>
      </c>
    </row>
    <row r="5" spans="1:6" s="13" customFormat="1" ht="27.75" customHeight="1" thickBot="1" x14ac:dyDescent="0.25">
      <c r="A5" s="12"/>
      <c r="B5" s="151" t="s">
        <v>438</v>
      </c>
      <c r="C5" s="4"/>
      <c r="D5" s="246" t="s">
        <v>439</v>
      </c>
      <c r="E5" s="98"/>
      <c r="F5" s="339" t="s">
        <v>33</v>
      </c>
    </row>
    <row r="6" spans="1:6" ht="12.75" x14ac:dyDescent="0.2">
      <c r="A6" s="419" t="s">
        <v>176</v>
      </c>
      <c r="B6" s="175" t="s">
        <v>51</v>
      </c>
      <c r="C6" s="28" t="s">
        <v>33</v>
      </c>
      <c r="D6" s="246" t="s">
        <v>327</v>
      </c>
      <c r="E6" s="90"/>
      <c r="F6" s="324" t="s">
        <v>484</v>
      </c>
    </row>
    <row r="7" spans="1:6" ht="12.75" x14ac:dyDescent="0.2">
      <c r="A7" s="420"/>
      <c r="B7" s="153" t="s">
        <v>73</v>
      </c>
      <c r="C7" s="29" t="s">
        <v>34</v>
      </c>
      <c r="D7" s="247" t="s">
        <v>14</v>
      </c>
      <c r="E7" s="74"/>
      <c r="F7" s="325" t="s">
        <v>485</v>
      </c>
    </row>
    <row r="8" spans="1:6" ht="12.75" x14ac:dyDescent="0.2">
      <c r="A8" s="420"/>
      <c r="B8" s="152" t="s">
        <v>74</v>
      </c>
      <c r="C8" s="15"/>
      <c r="D8" s="248" t="s">
        <v>9</v>
      </c>
      <c r="E8" s="56"/>
      <c r="F8" s="392" t="s">
        <v>528</v>
      </c>
    </row>
    <row r="9" spans="1:6" ht="12.75" x14ac:dyDescent="0.2">
      <c r="A9" s="420"/>
      <c r="B9" s="152" t="s">
        <v>75</v>
      </c>
      <c r="C9" s="15"/>
      <c r="D9" s="248" t="s">
        <v>15</v>
      </c>
      <c r="E9" s="56"/>
      <c r="F9" s="285">
        <v>1000</v>
      </c>
    </row>
    <row r="10" spans="1:6" ht="12.75" x14ac:dyDescent="0.2">
      <c r="A10" s="420"/>
      <c r="B10" s="153" t="s">
        <v>76</v>
      </c>
      <c r="C10" s="5"/>
      <c r="D10" s="249" t="s">
        <v>16</v>
      </c>
      <c r="E10" s="92"/>
      <c r="F10" s="327" t="s">
        <v>486</v>
      </c>
    </row>
    <row r="11" spans="1:6" ht="13.5" thickBot="1" x14ac:dyDescent="0.25">
      <c r="A11" s="421"/>
      <c r="B11" s="157" t="s">
        <v>53</v>
      </c>
      <c r="C11" s="6"/>
      <c r="D11" s="250" t="s">
        <v>479</v>
      </c>
      <c r="E11" s="93"/>
      <c r="F11" s="328" t="s">
        <v>487</v>
      </c>
    </row>
    <row r="12" spans="1:6" ht="12.75" x14ac:dyDescent="0.2">
      <c r="A12" s="415" t="s">
        <v>177</v>
      </c>
      <c r="B12" s="151" t="s">
        <v>78</v>
      </c>
      <c r="C12" s="4"/>
      <c r="D12" s="246" t="s">
        <v>79</v>
      </c>
      <c r="E12" s="77"/>
      <c r="F12" s="270" t="s">
        <v>33</v>
      </c>
    </row>
    <row r="13" spans="1:6" ht="12.75" x14ac:dyDescent="0.2">
      <c r="A13" s="416"/>
      <c r="B13" s="243" t="s">
        <v>87</v>
      </c>
      <c r="C13" s="11"/>
      <c r="D13" s="251" t="s">
        <v>80</v>
      </c>
      <c r="E13" s="54"/>
      <c r="F13" s="271" t="s">
        <v>34</v>
      </c>
    </row>
    <row r="14" spans="1:6" ht="12.75" x14ac:dyDescent="0.2">
      <c r="A14" s="416"/>
      <c r="B14" s="243" t="s">
        <v>88</v>
      </c>
      <c r="C14" s="11"/>
      <c r="D14" s="252" t="s">
        <v>86</v>
      </c>
      <c r="E14" s="54"/>
      <c r="F14" s="271" t="s">
        <v>34</v>
      </c>
    </row>
    <row r="15" spans="1:6" ht="13.5" thickBot="1" x14ac:dyDescent="0.25">
      <c r="A15" s="417"/>
      <c r="B15" s="229" t="s">
        <v>89</v>
      </c>
      <c r="C15" s="14"/>
      <c r="D15" s="253" t="s">
        <v>56</v>
      </c>
      <c r="E15" s="72"/>
      <c r="F15" s="306" t="s">
        <v>34</v>
      </c>
    </row>
    <row r="16" spans="1:6" ht="30" customHeight="1" x14ac:dyDescent="0.2">
      <c r="A16" s="419" t="s">
        <v>178</v>
      </c>
      <c r="B16" s="228" t="s">
        <v>36</v>
      </c>
      <c r="C16" s="10"/>
      <c r="D16" s="189" t="s">
        <v>279</v>
      </c>
      <c r="E16" s="376"/>
      <c r="F16" s="377" t="s">
        <v>488</v>
      </c>
    </row>
    <row r="17" spans="1:6" ht="20.100000000000001" customHeight="1" x14ac:dyDescent="0.2">
      <c r="A17" s="420"/>
      <c r="B17" s="244" t="s">
        <v>37</v>
      </c>
      <c r="C17" s="31"/>
      <c r="D17" s="254" t="s">
        <v>320</v>
      </c>
      <c r="E17" s="378"/>
      <c r="F17" s="379" t="s">
        <v>489</v>
      </c>
    </row>
    <row r="18" spans="1:6" ht="30" customHeight="1" x14ac:dyDescent="0.2">
      <c r="A18" s="420"/>
      <c r="B18" s="184" t="s">
        <v>202</v>
      </c>
      <c r="C18" s="11"/>
      <c r="D18" s="190" t="s">
        <v>280</v>
      </c>
      <c r="E18" s="380"/>
      <c r="F18" s="381" t="s">
        <v>490</v>
      </c>
    </row>
    <row r="19" spans="1:6" ht="20.100000000000001" customHeight="1" x14ac:dyDescent="0.2">
      <c r="A19" s="420"/>
      <c r="B19" s="244" t="s">
        <v>203</v>
      </c>
      <c r="C19" s="31"/>
      <c r="D19" s="198" t="s">
        <v>320</v>
      </c>
      <c r="E19" s="368"/>
      <c r="F19" s="382" t="s">
        <v>491</v>
      </c>
    </row>
    <row r="20" spans="1:6" ht="30" customHeight="1" x14ac:dyDescent="0.2">
      <c r="A20" s="420"/>
      <c r="B20" s="184" t="s">
        <v>38</v>
      </c>
      <c r="C20" s="11"/>
      <c r="D20" s="190" t="s">
        <v>281</v>
      </c>
      <c r="E20" s="380"/>
      <c r="F20" s="381" t="s">
        <v>492</v>
      </c>
    </row>
    <row r="21" spans="1:6" ht="20.100000000000001" customHeight="1" x14ac:dyDescent="0.2">
      <c r="A21" s="420"/>
      <c r="B21" s="244" t="s">
        <v>283</v>
      </c>
      <c r="C21" s="31"/>
      <c r="D21" s="198" t="s">
        <v>320</v>
      </c>
      <c r="E21" s="368"/>
      <c r="F21" s="382" t="s">
        <v>493</v>
      </c>
    </row>
    <row r="22" spans="1:6" ht="30" customHeight="1" x14ac:dyDescent="0.2">
      <c r="A22" s="420"/>
      <c r="B22" s="184" t="s">
        <v>39</v>
      </c>
      <c r="C22" s="11"/>
      <c r="D22" s="255" t="s">
        <v>282</v>
      </c>
      <c r="E22" s="383"/>
      <c r="F22" s="384" t="s">
        <v>494</v>
      </c>
    </row>
    <row r="23" spans="1:6" ht="20.100000000000001" customHeight="1" thickBot="1" x14ac:dyDescent="0.25">
      <c r="A23" s="421"/>
      <c r="B23" s="245" t="s">
        <v>40</v>
      </c>
      <c r="C23" s="30"/>
      <c r="D23" s="201" t="s">
        <v>320</v>
      </c>
      <c r="E23" s="385"/>
      <c r="F23" s="386"/>
    </row>
    <row r="24" spans="1:6" s="13" customFormat="1" ht="24" customHeight="1" thickBot="1" x14ac:dyDescent="0.25">
      <c r="A24" s="231" t="s">
        <v>179</v>
      </c>
      <c r="B24" s="227" t="s">
        <v>61</v>
      </c>
      <c r="C24" s="10"/>
      <c r="D24" s="189" t="s">
        <v>180</v>
      </c>
      <c r="E24" s="99"/>
      <c r="F24" s="340">
        <v>1000000</v>
      </c>
    </row>
    <row r="25" spans="1:6" ht="12.75" customHeight="1" x14ac:dyDescent="0.2">
      <c r="A25" s="420" t="s">
        <v>181</v>
      </c>
      <c r="B25" s="225" t="s">
        <v>67</v>
      </c>
      <c r="C25" s="11"/>
      <c r="D25" s="189" t="s">
        <v>393</v>
      </c>
      <c r="E25" s="99"/>
      <c r="F25" s="340">
        <v>0</v>
      </c>
    </row>
    <row r="26" spans="1:6" ht="12.75" customHeight="1" x14ac:dyDescent="0.2">
      <c r="A26" s="420"/>
      <c r="B26" s="224" t="s">
        <v>68</v>
      </c>
      <c r="C26" s="22"/>
      <c r="D26" s="196" t="s">
        <v>394</v>
      </c>
      <c r="E26" s="100"/>
      <c r="F26" s="341">
        <v>0</v>
      </c>
    </row>
    <row r="27" spans="1:6" ht="12.75" customHeight="1" x14ac:dyDescent="0.2">
      <c r="A27" s="420"/>
      <c r="B27" s="224" t="s">
        <v>124</v>
      </c>
      <c r="C27" s="22"/>
      <c r="D27" s="196" t="s">
        <v>395</v>
      </c>
      <c r="E27" s="100"/>
      <c r="F27" s="341">
        <v>10000</v>
      </c>
    </row>
    <row r="28" spans="1:6" ht="12.75" customHeight="1" x14ac:dyDescent="0.2">
      <c r="A28" s="420"/>
      <c r="B28" s="224" t="s">
        <v>125</v>
      </c>
      <c r="C28" s="22"/>
      <c r="D28" s="196" t="s">
        <v>396</v>
      </c>
      <c r="E28" s="100"/>
      <c r="F28" s="342">
        <v>0</v>
      </c>
    </row>
    <row r="29" spans="1:6" ht="12.75" customHeight="1" x14ac:dyDescent="0.2">
      <c r="A29" s="420"/>
      <c r="B29" s="224" t="s">
        <v>126</v>
      </c>
      <c r="C29" s="22"/>
      <c r="D29" s="196" t="s">
        <v>397</v>
      </c>
      <c r="E29" s="100"/>
      <c r="F29" s="341">
        <v>0</v>
      </c>
    </row>
    <row r="30" spans="1:6" ht="12.75" customHeight="1" x14ac:dyDescent="0.2">
      <c r="A30" s="420"/>
      <c r="B30" s="224" t="s">
        <v>182</v>
      </c>
      <c r="C30" s="22"/>
      <c r="D30" s="196" t="s">
        <v>398</v>
      </c>
      <c r="E30" s="100"/>
      <c r="F30" s="342">
        <v>0</v>
      </c>
    </row>
    <row r="31" spans="1:6" ht="12.75" customHeight="1" x14ac:dyDescent="0.2">
      <c r="A31" s="420"/>
      <c r="B31" s="225" t="s">
        <v>183</v>
      </c>
      <c r="C31" s="11"/>
      <c r="D31" s="255" t="s">
        <v>391</v>
      </c>
      <c r="E31" s="101"/>
      <c r="F31" s="343">
        <v>0</v>
      </c>
    </row>
    <row r="32" spans="1:6" ht="12.75" customHeight="1" x14ac:dyDescent="0.2">
      <c r="A32" s="420"/>
      <c r="B32" s="243" t="s">
        <v>184</v>
      </c>
      <c r="C32" s="11"/>
      <c r="D32" s="256" t="s">
        <v>392</v>
      </c>
      <c r="E32" s="102"/>
      <c r="F32" s="344">
        <v>0</v>
      </c>
    </row>
    <row r="33" spans="1:6" ht="12.75" customHeight="1" x14ac:dyDescent="0.2">
      <c r="A33" s="420"/>
      <c r="B33" s="225" t="s">
        <v>130</v>
      </c>
      <c r="C33" s="11"/>
      <c r="D33" s="255" t="s">
        <v>450</v>
      </c>
      <c r="E33" s="101"/>
      <c r="F33" s="343">
        <v>0</v>
      </c>
    </row>
    <row r="34" spans="1:6" ht="12.75" customHeight="1" x14ac:dyDescent="0.2">
      <c r="A34" s="420"/>
      <c r="B34" s="224" t="s">
        <v>131</v>
      </c>
      <c r="C34" s="22"/>
      <c r="D34" s="196" t="s">
        <v>451</v>
      </c>
      <c r="E34" s="100"/>
      <c r="F34" s="341">
        <v>0</v>
      </c>
    </row>
    <row r="35" spans="1:6" ht="12.75" customHeight="1" x14ac:dyDescent="0.2">
      <c r="A35" s="420"/>
      <c r="B35" s="224" t="s">
        <v>132</v>
      </c>
      <c r="C35" s="22"/>
      <c r="D35" s="196" t="s">
        <v>452</v>
      </c>
      <c r="E35" s="100"/>
      <c r="F35" s="342">
        <v>0</v>
      </c>
    </row>
    <row r="36" spans="1:6" ht="12.75" customHeight="1" x14ac:dyDescent="0.2">
      <c r="A36" s="420"/>
      <c r="B36" s="225" t="s">
        <v>133</v>
      </c>
      <c r="C36" s="11"/>
      <c r="D36" s="255" t="s">
        <v>453</v>
      </c>
      <c r="E36" s="101"/>
      <c r="F36" s="343">
        <v>0</v>
      </c>
    </row>
    <row r="37" spans="1:6" ht="12.75" customHeight="1" x14ac:dyDescent="0.2">
      <c r="A37" s="420"/>
      <c r="B37" s="243" t="s">
        <v>185</v>
      </c>
      <c r="C37" s="11"/>
      <c r="D37" s="256" t="s">
        <v>463</v>
      </c>
      <c r="E37" s="102"/>
      <c r="F37" s="344">
        <v>0</v>
      </c>
    </row>
    <row r="38" spans="1:6" ht="12.75" customHeight="1" x14ac:dyDescent="0.2">
      <c r="A38" s="420"/>
      <c r="B38" s="225" t="s">
        <v>186</v>
      </c>
      <c r="C38" s="11"/>
      <c r="D38" s="208" t="s">
        <v>406</v>
      </c>
      <c r="E38" s="101"/>
      <c r="F38" s="343">
        <v>0</v>
      </c>
    </row>
    <row r="39" spans="1:6" ht="12.75" customHeight="1" x14ac:dyDescent="0.2">
      <c r="A39" s="420"/>
      <c r="B39" s="224" t="s">
        <v>187</v>
      </c>
      <c r="C39" s="22"/>
      <c r="D39" s="257" t="s">
        <v>464</v>
      </c>
      <c r="E39" s="100"/>
      <c r="F39" s="341">
        <v>0</v>
      </c>
    </row>
    <row r="40" spans="1:6" ht="13.5" customHeight="1" x14ac:dyDescent="0.2">
      <c r="A40" s="420"/>
      <c r="B40" s="224" t="s">
        <v>188</v>
      </c>
      <c r="C40" s="22"/>
      <c r="D40" s="257" t="s">
        <v>407</v>
      </c>
      <c r="E40" s="100"/>
      <c r="F40" s="341">
        <v>0</v>
      </c>
    </row>
    <row r="41" spans="1:6" ht="12.75" customHeight="1" x14ac:dyDescent="0.2">
      <c r="A41" s="420"/>
      <c r="B41" s="224" t="s">
        <v>189</v>
      </c>
      <c r="C41" s="22"/>
      <c r="D41" s="257" t="s">
        <v>442</v>
      </c>
      <c r="E41" s="100"/>
      <c r="F41" s="341">
        <v>0</v>
      </c>
    </row>
    <row r="42" spans="1:6" ht="12.75" customHeight="1" x14ac:dyDescent="0.2">
      <c r="A42" s="420"/>
      <c r="B42" s="225" t="s">
        <v>190</v>
      </c>
      <c r="C42" s="11"/>
      <c r="D42" s="208" t="s">
        <v>408</v>
      </c>
      <c r="E42" s="101"/>
      <c r="F42" s="345">
        <v>10000</v>
      </c>
    </row>
    <row r="43" spans="1:6" ht="12.75" customHeight="1" x14ac:dyDescent="0.2">
      <c r="A43" s="420"/>
      <c r="B43" s="243" t="s">
        <v>191</v>
      </c>
      <c r="C43" s="11"/>
      <c r="D43" s="256" t="s">
        <v>192</v>
      </c>
      <c r="E43" s="102"/>
      <c r="F43" s="344">
        <v>0</v>
      </c>
    </row>
    <row r="44" spans="1:6" ht="12.75" customHeight="1" x14ac:dyDescent="0.2">
      <c r="A44" s="420"/>
      <c r="B44" s="225" t="s">
        <v>380</v>
      </c>
      <c r="C44" s="11"/>
      <c r="D44" s="255" t="s">
        <v>405</v>
      </c>
      <c r="E44" s="61"/>
      <c r="F44" s="290">
        <v>0</v>
      </c>
    </row>
    <row r="45" spans="1:6" ht="12.75" customHeight="1" x14ac:dyDescent="0.2">
      <c r="A45" s="420"/>
      <c r="B45" s="224" t="s">
        <v>381</v>
      </c>
      <c r="C45" s="22"/>
      <c r="D45" s="196" t="s">
        <v>404</v>
      </c>
      <c r="E45" s="60"/>
      <c r="F45" s="289">
        <v>0</v>
      </c>
    </row>
    <row r="46" spans="1:6" ht="12.75" customHeight="1" x14ac:dyDescent="0.2">
      <c r="A46" s="420"/>
      <c r="B46" s="225" t="s">
        <v>383</v>
      </c>
      <c r="C46" s="11"/>
      <c r="D46" s="255" t="s">
        <v>403</v>
      </c>
      <c r="E46" s="82"/>
      <c r="F46" s="343">
        <v>0</v>
      </c>
    </row>
    <row r="47" spans="1:6" ht="12.75" customHeight="1" x14ac:dyDescent="0.2">
      <c r="A47" s="420"/>
      <c r="B47" s="184" t="s">
        <v>382</v>
      </c>
      <c r="C47" s="11"/>
      <c r="D47" s="258" t="s">
        <v>402</v>
      </c>
      <c r="E47" s="61"/>
      <c r="F47" s="292">
        <v>99</v>
      </c>
    </row>
    <row r="48" spans="1:6" ht="12.75" customHeight="1" x14ac:dyDescent="0.2">
      <c r="A48" s="420"/>
      <c r="B48" s="224" t="s">
        <v>384</v>
      </c>
      <c r="C48" s="22"/>
      <c r="D48" s="196" t="s">
        <v>481</v>
      </c>
      <c r="E48" s="61"/>
      <c r="F48" s="346">
        <v>99</v>
      </c>
    </row>
    <row r="49" spans="1:6" ht="12.75" customHeight="1" x14ac:dyDescent="0.2">
      <c r="A49" s="420"/>
      <c r="B49" s="224" t="s">
        <v>385</v>
      </c>
      <c r="C49" s="22"/>
      <c r="D49" s="196" t="s">
        <v>482</v>
      </c>
      <c r="E49" s="60"/>
      <c r="F49" s="347">
        <v>999</v>
      </c>
    </row>
    <row r="50" spans="1:6" ht="12.75" customHeight="1" x14ac:dyDescent="0.2">
      <c r="A50" s="420"/>
      <c r="B50" s="225" t="s">
        <v>386</v>
      </c>
      <c r="C50" s="11"/>
      <c r="D50" s="252" t="s">
        <v>483</v>
      </c>
      <c r="E50" s="82"/>
      <c r="F50" s="343">
        <v>1000000</v>
      </c>
    </row>
    <row r="51" spans="1:6" ht="12.75" customHeight="1" x14ac:dyDescent="0.2">
      <c r="A51" s="420"/>
      <c r="B51" s="184" t="s">
        <v>387</v>
      </c>
      <c r="C51" s="11"/>
      <c r="D51" s="255" t="s">
        <v>399</v>
      </c>
      <c r="E51" s="61"/>
      <c r="F51" s="291">
        <v>0</v>
      </c>
    </row>
    <row r="52" spans="1:6" ht="12.75" customHeight="1" x14ac:dyDescent="0.2">
      <c r="A52" s="420"/>
      <c r="B52" s="224" t="s">
        <v>388</v>
      </c>
      <c r="C52" s="22"/>
      <c r="D52" s="196" t="s">
        <v>400</v>
      </c>
      <c r="E52" s="60"/>
      <c r="F52" s="289">
        <v>0</v>
      </c>
    </row>
    <row r="53" spans="1:6" ht="12.75" customHeight="1" x14ac:dyDescent="0.2">
      <c r="A53" s="420"/>
      <c r="B53" s="225" t="s">
        <v>389</v>
      </c>
      <c r="C53" s="11"/>
      <c r="D53" s="255" t="s">
        <v>401</v>
      </c>
      <c r="E53" s="82"/>
      <c r="F53" s="316">
        <v>0</v>
      </c>
    </row>
    <row r="54" spans="1:6" ht="12.75" customHeight="1" thickBot="1" x14ac:dyDescent="0.25">
      <c r="A54" s="421"/>
      <c r="B54" s="187" t="s">
        <v>390</v>
      </c>
      <c r="C54" s="14"/>
      <c r="D54" s="259" t="s">
        <v>462</v>
      </c>
      <c r="E54" s="83"/>
      <c r="F54" s="317">
        <v>0</v>
      </c>
    </row>
    <row r="55" spans="1:6" ht="12.75" customHeight="1" x14ac:dyDescent="0.2">
      <c r="B55" s="1"/>
      <c r="C55" s="1"/>
    </row>
    <row r="56" spans="1:6" ht="12.75" customHeight="1" x14ac:dyDescent="0.2">
      <c r="B56" s="1"/>
      <c r="C56" s="1"/>
    </row>
    <row r="57" spans="1:6" ht="12.75" customHeight="1" x14ac:dyDescent="0.2">
      <c r="B57" s="1"/>
      <c r="C57" s="1"/>
    </row>
    <row r="58" spans="1:6" ht="12.75" x14ac:dyDescent="0.2">
      <c r="A58" s="418" t="s">
        <v>444</v>
      </c>
      <c r="B58" s="418"/>
      <c r="C58" s="418"/>
      <c r="D58" s="418"/>
      <c r="E58" s="418"/>
      <c r="F58" s="418"/>
    </row>
    <row r="59" spans="1:6" ht="12.75" x14ac:dyDescent="0.2">
      <c r="A59" s="418"/>
      <c r="B59" s="418"/>
      <c r="C59" s="418"/>
      <c r="D59" s="418"/>
      <c r="E59" s="418"/>
      <c r="F59" s="418"/>
    </row>
    <row r="60" spans="1:6" ht="12.75" x14ac:dyDescent="0.2">
      <c r="A60" s="418"/>
      <c r="B60" s="418"/>
      <c r="C60" s="418"/>
      <c r="D60" s="418"/>
      <c r="E60" s="418"/>
      <c r="F60" s="418"/>
    </row>
    <row r="61" spans="1:6" ht="12.75" x14ac:dyDescent="0.2">
      <c r="A61" s="418"/>
      <c r="B61" s="418"/>
      <c r="C61" s="418"/>
      <c r="D61" s="418"/>
      <c r="E61" s="418"/>
      <c r="F61" s="418"/>
    </row>
    <row r="62" spans="1:6" x14ac:dyDescent="0.2">
      <c r="B62" s="1"/>
      <c r="C62" s="1"/>
    </row>
    <row r="63" spans="1:6" x14ac:dyDescent="0.2">
      <c r="B63" s="1"/>
      <c r="C63" s="1"/>
    </row>
    <row r="64" spans="1:6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</sheetData>
  <sheetProtection algorithmName="SHA-512" hashValue="3bX7sCFsJvIBG+kxHhc2Zc+rQsMkJm0udKmWTHnXWJgykM9LKFv8rQHKQ2gg9CvhX3DrJtspostwVfbNz8ESmA==" saltValue="O5RSKm9CS4ppQtXofDtAHA==" spinCount="100000" sheet="1" selectLockedCells="1"/>
  <customSheetViews>
    <customSheetView guid="{89AD9DA5-D0EC-496A-9581-7DEB208007F3}" scale="90" hiddenColumns="1" showRuler="0" topLeftCell="A10">
      <selection activeCell="E54" sqref="E54"/>
      <pageMargins left="0.70866141732283472" right="0.70866141732283472" top="0.74803149606299213" bottom="0.74803149606299213" header="0.31496062992125984" footer="0.31496062992125984"/>
      <pageSetup paperSize="9" scale="65" fitToHeight="2" orientation="landscape" r:id="rId1"/>
      <headerFooter alignWithMargins="0"/>
    </customSheetView>
    <customSheetView guid="{FA055574-8D58-4144-9E1A-EA618E408F3C}" hiddenColumns="1" topLeftCell="B1">
      <selection activeCell="E5" sqref="E5"/>
      <pageMargins left="0.70866141732283472" right="0.70866141732283472" top="0.74803149606299213" bottom="0.74803149606299213" header="0.31496062992125984" footer="0.31496062992125984"/>
      <pageSetup paperSize="9" scale="65" fitToHeight="2" orientation="landscape" r:id="rId2"/>
    </customSheetView>
    <customSheetView guid="{B2967BD0-3EC6-4810-A62E-F909371B5811}" hiddenRow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70" orientation="landscape" r:id="rId3"/>
    </customSheetView>
    <customSheetView guid="{7FA420FA-7864-445A-A8CC-1161E1E73958}" scale="90" hiddenColumns="1" showRuler="0" topLeftCell="A28">
      <selection activeCell="C5" sqref="C5"/>
      <pageMargins left="0.70866141732283472" right="0.70866141732283472" top="0.74803149606299213" bottom="0.74803149606299213" header="0.31496062992125984" footer="0.31496062992125984"/>
      <pageSetup paperSize="9" scale="65" fitToHeight="2" orientation="landscape" r:id="rId4"/>
      <headerFooter alignWithMargins="0"/>
    </customSheetView>
  </customSheetViews>
  <mergeCells count="7">
    <mergeCell ref="A58:F61"/>
    <mergeCell ref="A25:A54"/>
    <mergeCell ref="A1:F1"/>
    <mergeCell ref="A3:F3"/>
    <mergeCell ref="A6:A11"/>
    <mergeCell ref="A12:A15"/>
    <mergeCell ref="A16:A23"/>
  </mergeCells>
  <phoneticPr fontId="0" type="noConversion"/>
  <conditionalFormatting sqref="E6:E46 E48:E54">
    <cfRule type="expression" dxfId="8" priority="4">
      <formula>$E$5="Nee"</formula>
    </cfRule>
  </conditionalFormatting>
  <conditionalFormatting sqref="E6:E23">
    <cfRule type="expression" dxfId="7" priority="3">
      <formula>$E$5="Nee"</formula>
    </cfRule>
  </conditionalFormatting>
  <conditionalFormatting sqref="E47">
    <cfRule type="expression" dxfId="6" priority="2">
      <formula>$E$5="Nee"</formula>
    </cfRule>
  </conditionalFormatting>
  <conditionalFormatting sqref="F6:F54">
    <cfRule type="expression" dxfId="5" priority="1">
      <formula>$F$5="Nee"</formula>
    </cfRule>
  </conditionalFormatting>
  <dataValidations count="2">
    <dataValidation type="list" allowBlank="1" showInputMessage="1" showErrorMessage="1" sqref="E12:F15 E5:F5">
      <formula1>$C$6:$C$7</formula1>
    </dataValidation>
    <dataValidation type="decimal" allowBlank="1" showInputMessage="1" showErrorMessage="1" sqref="E48:F54 E24:F46">
      <formula1>0</formula1>
      <formula2>1E+25</formula2>
    </dataValidation>
  </dataValidations>
  <pageMargins left="0.70866141732283472" right="0.70866141732283472" top="0.15748031496062992" bottom="0.74803149606299213" header="0.19685039370078741" footer="0.31496062992125984"/>
  <pageSetup paperSize="256" scale="57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7.7109375" style="3" hidden="1" customWidth="1"/>
    <col min="4" max="4" width="58.28515625" style="1" bestFit="1" customWidth="1"/>
    <col min="5" max="6" width="42.7109375" style="8" customWidth="1"/>
    <col min="7" max="16384" width="9.140625" style="1"/>
  </cols>
  <sheetData>
    <row r="1" spans="1:6" ht="26.25" customHeight="1" thickBot="1" x14ac:dyDescent="0.25">
      <c r="A1" s="424" t="s">
        <v>334</v>
      </c>
      <c r="B1" s="425"/>
      <c r="C1" s="425"/>
      <c r="D1" s="425"/>
      <c r="E1" s="425"/>
      <c r="F1" s="425"/>
    </row>
    <row r="3" spans="1:6" ht="25.5" x14ac:dyDescent="0.2">
      <c r="A3" s="418" t="s">
        <v>28</v>
      </c>
      <c r="B3" s="418"/>
      <c r="C3" s="418"/>
      <c r="D3" s="418"/>
      <c r="E3" s="418"/>
      <c r="F3" s="418"/>
    </row>
    <row r="4" spans="1:6" ht="15.75" thickBot="1" x14ac:dyDescent="0.25">
      <c r="E4" s="173">
        <v>2018</v>
      </c>
      <c r="F4" s="281" t="s">
        <v>505</v>
      </c>
    </row>
    <row r="5" spans="1:6" s="13" customFormat="1" ht="25.5" customHeight="1" thickBot="1" x14ac:dyDescent="0.25">
      <c r="A5" s="12"/>
      <c r="B5" s="151" t="s">
        <v>438</v>
      </c>
      <c r="C5" s="33"/>
      <c r="D5" s="246" t="s">
        <v>437</v>
      </c>
      <c r="E5" s="108"/>
      <c r="F5" s="324" t="s">
        <v>33</v>
      </c>
    </row>
    <row r="6" spans="1:6" ht="12.75" customHeight="1" x14ac:dyDescent="0.2">
      <c r="A6" s="419" t="s">
        <v>284</v>
      </c>
      <c r="B6" s="151" t="s">
        <v>51</v>
      </c>
      <c r="C6" s="32" t="s">
        <v>33</v>
      </c>
      <c r="D6" s="246" t="s">
        <v>313</v>
      </c>
      <c r="E6" s="109"/>
      <c r="F6" s="348">
        <v>21916</v>
      </c>
    </row>
    <row r="7" spans="1:6" ht="26.25" thickBot="1" x14ac:dyDescent="0.25">
      <c r="A7" s="426"/>
      <c r="B7" s="157" t="s">
        <v>443</v>
      </c>
      <c r="C7" s="32" t="s">
        <v>34</v>
      </c>
      <c r="D7" s="260" t="s">
        <v>314</v>
      </c>
      <c r="E7" s="387"/>
      <c r="F7" s="388" t="s">
        <v>495</v>
      </c>
    </row>
    <row r="8" spans="1:6" ht="12.75" customHeight="1" x14ac:dyDescent="0.2">
      <c r="A8" s="419" t="s">
        <v>285</v>
      </c>
      <c r="B8" s="151" t="s">
        <v>78</v>
      </c>
      <c r="C8" s="33"/>
      <c r="D8" s="246" t="s">
        <v>315</v>
      </c>
      <c r="E8" s="54"/>
      <c r="F8" s="349" t="s">
        <v>33</v>
      </c>
    </row>
    <row r="9" spans="1:6" ht="12.75" customHeight="1" thickBot="1" x14ac:dyDescent="0.25">
      <c r="A9" s="420"/>
      <c r="B9" s="187" t="s">
        <v>87</v>
      </c>
      <c r="C9" s="34"/>
      <c r="D9" s="259" t="s">
        <v>316</v>
      </c>
      <c r="E9" s="72"/>
      <c r="F9" s="306" t="s">
        <v>33</v>
      </c>
    </row>
    <row r="10" spans="1:6" ht="12.75" customHeight="1" x14ac:dyDescent="0.2">
      <c r="A10" s="419" t="s">
        <v>286</v>
      </c>
      <c r="B10" s="228" t="s">
        <v>35</v>
      </c>
      <c r="C10" s="35"/>
      <c r="D10" s="189" t="s">
        <v>1</v>
      </c>
      <c r="E10" s="90"/>
      <c r="F10" s="324" t="s">
        <v>496</v>
      </c>
    </row>
    <row r="11" spans="1:6" ht="13.5" customHeight="1" x14ac:dyDescent="0.2">
      <c r="A11" s="420"/>
      <c r="B11" s="184" t="s">
        <v>202</v>
      </c>
      <c r="C11" s="36"/>
      <c r="D11" s="190" t="s">
        <v>14</v>
      </c>
      <c r="E11" s="74"/>
      <c r="F11" s="325" t="s">
        <v>485</v>
      </c>
    </row>
    <row r="12" spans="1:6" ht="12.75" customHeight="1" x14ac:dyDescent="0.2">
      <c r="A12" s="420"/>
      <c r="B12" s="224" t="s">
        <v>203</v>
      </c>
      <c r="C12" s="37"/>
      <c r="D12" s="196" t="s">
        <v>9</v>
      </c>
      <c r="E12" s="56"/>
      <c r="F12" s="392" t="s">
        <v>528</v>
      </c>
    </row>
    <row r="13" spans="1:6" ht="12.75" customHeight="1" x14ac:dyDescent="0.2">
      <c r="A13" s="420"/>
      <c r="B13" s="224" t="s">
        <v>292</v>
      </c>
      <c r="C13" s="37"/>
      <c r="D13" s="196" t="s">
        <v>317</v>
      </c>
      <c r="E13" s="91"/>
      <c r="F13" s="326" t="s">
        <v>497</v>
      </c>
    </row>
    <row r="14" spans="1:6" ht="12.75" customHeight="1" thickBot="1" x14ac:dyDescent="0.25">
      <c r="A14" s="421"/>
      <c r="B14" s="229" t="s">
        <v>293</v>
      </c>
      <c r="C14" s="34"/>
      <c r="D14" s="253" t="s">
        <v>15</v>
      </c>
      <c r="E14" s="110"/>
      <c r="F14" s="350">
        <v>1000</v>
      </c>
    </row>
    <row r="15" spans="1:6" ht="63.75" x14ac:dyDescent="0.2">
      <c r="A15" s="419" t="s">
        <v>287</v>
      </c>
      <c r="B15" s="267" t="s">
        <v>61</v>
      </c>
      <c r="C15" s="38"/>
      <c r="D15" s="261" t="s">
        <v>318</v>
      </c>
      <c r="E15" s="389"/>
      <c r="F15" s="390" t="s">
        <v>498</v>
      </c>
    </row>
    <row r="16" spans="1:6" ht="26.25" thickBot="1" x14ac:dyDescent="0.25">
      <c r="A16" s="420"/>
      <c r="B16" s="229" t="s">
        <v>63</v>
      </c>
      <c r="C16" s="36"/>
      <c r="D16" s="253" t="s">
        <v>319</v>
      </c>
      <c r="E16" s="104"/>
      <c r="F16" s="352" t="s">
        <v>499</v>
      </c>
    </row>
    <row r="17" spans="1:6" ht="114.75" x14ac:dyDescent="0.2">
      <c r="A17" s="419" t="s">
        <v>288</v>
      </c>
      <c r="B17" s="267" t="s">
        <v>114</v>
      </c>
      <c r="C17" s="38"/>
      <c r="D17" s="261" t="s">
        <v>320</v>
      </c>
      <c r="E17" s="103"/>
      <c r="F17" s="351" t="s">
        <v>500</v>
      </c>
    </row>
    <row r="18" spans="1:6" ht="12.75" customHeight="1" x14ac:dyDescent="0.2">
      <c r="A18" s="420"/>
      <c r="B18" s="225" t="s">
        <v>69</v>
      </c>
      <c r="C18" s="36"/>
      <c r="D18" s="255" t="s">
        <v>454</v>
      </c>
      <c r="E18" s="111"/>
      <c r="F18" s="353">
        <v>65</v>
      </c>
    </row>
    <row r="19" spans="1:6" ht="12.75" customHeight="1" x14ac:dyDescent="0.2">
      <c r="A19" s="420"/>
      <c r="B19" s="268" t="s">
        <v>70</v>
      </c>
      <c r="C19" s="39"/>
      <c r="D19" s="198" t="s">
        <v>60</v>
      </c>
      <c r="E19" s="112"/>
      <c r="F19" s="354">
        <v>60</v>
      </c>
    </row>
    <row r="20" spans="1:6" ht="38.25" x14ac:dyDescent="0.2">
      <c r="A20" s="420"/>
      <c r="B20" s="269" t="s">
        <v>289</v>
      </c>
      <c r="C20" s="40"/>
      <c r="D20" s="262" t="s">
        <v>321</v>
      </c>
      <c r="E20" s="105"/>
      <c r="F20" s="355" t="s">
        <v>501</v>
      </c>
    </row>
    <row r="21" spans="1:6" ht="12.75" customHeight="1" x14ac:dyDescent="0.2">
      <c r="A21" s="420"/>
      <c r="B21" s="225" t="s">
        <v>135</v>
      </c>
      <c r="C21" s="36"/>
      <c r="D21" s="255" t="s">
        <v>322</v>
      </c>
      <c r="E21" s="72"/>
      <c r="F21" s="306" t="s">
        <v>33</v>
      </c>
    </row>
    <row r="22" spans="1:6" ht="12.75" customHeight="1" thickBot="1" x14ac:dyDescent="0.25">
      <c r="A22" s="421"/>
      <c r="B22" s="245" t="s">
        <v>136</v>
      </c>
      <c r="C22" s="41"/>
      <c r="D22" s="201" t="s">
        <v>323</v>
      </c>
      <c r="E22" s="113"/>
      <c r="F22" s="356">
        <v>0.6</v>
      </c>
    </row>
    <row r="23" spans="1:6" ht="63.75" x14ac:dyDescent="0.2">
      <c r="A23" s="419" t="s">
        <v>290</v>
      </c>
      <c r="B23" s="267" t="s">
        <v>120</v>
      </c>
      <c r="C23" s="38"/>
      <c r="D23" s="263" t="s">
        <v>335</v>
      </c>
      <c r="E23" s="103"/>
      <c r="F23" s="351" t="s">
        <v>502</v>
      </c>
    </row>
    <row r="24" spans="1:6" ht="25.5" x14ac:dyDescent="0.2">
      <c r="A24" s="420"/>
      <c r="B24" s="243" t="s">
        <v>226</v>
      </c>
      <c r="C24" s="42"/>
      <c r="D24" s="251" t="s">
        <v>291</v>
      </c>
      <c r="E24" s="106"/>
      <c r="F24" s="357" t="s">
        <v>503</v>
      </c>
    </row>
    <row r="25" spans="1:6" ht="26.25" thickBot="1" x14ac:dyDescent="0.25">
      <c r="A25" s="421"/>
      <c r="B25" s="229" t="s">
        <v>275</v>
      </c>
      <c r="C25" s="34"/>
      <c r="D25" s="264" t="s">
        <v>65</v>
      </c>
      <c r="E25" s="104"/>
      <c r="F25" s="352" t="s">
        <v>504</v>
      </c>
    </row>
    <row r="26" spans="1:6" s="13" customFormat="1" ht="25.5" customHeight="1" thickBot="1" x14ac:dyDescent="0.25">
      <c r="A26" s="231" t="s">
        <v>294</v>
      </c>
      <c r="B26" s="227" t="s">
        <v>256</v>
      </c>
      <c r="C26" s="44" t="s">
        <v>295</v>
      </c>
      <c r="D26" s="265" t="s">
        <v>333</v>
      </c>
      <c r="E26" s="107"/>
      <c r="F26" s="358" t="s">
        <v>296</v>
      </c>
    </row>
    <row r="27" spans="1:6" ht="12.75" customHeight="1" x14ac:dyDescent="0.2">
      <c r="A27" s="419" t="s">
        <v>455</v>
      </c>
      <c r="B27" s="228" t="s">
        <v>301</v>
      </c>
      <c r="C27" s="45" t="s">
        <v>296</v>
      </c>
      <c r="D27" s="211" t="s">
        <v>297</v>
      </c>
      <c r="E27" s="65"/>
      <c r="F27" s="288">
        <v>999</v>
      </c>
    </row>
    <row r="28" spans="1:6" ht="12.75" customHeight="1" x14ac:dyDescent="0.2">
      <c r="A28" s="420"/>
      <c r="B28" s="268" t="s">
        <v>302</v>
      </c>
      <c r="C28" s="39"/>
      <c r="D28" s="212" t="s">
        <v>229</v>
      </c>
      <c r="E28" s="114"/>
      <c r="F28" s="315">
        <v>10000000</v>
      </c>
    </row>
    <row r="29" spans="1:6" ht="12.75" customHeight="1" x14ac:dyDescent="0.2">
      <c r="A29" s="420"/>
      <c r="B29" s="225" t="s">
        <v>244</v>
      </c>
      <c r="C29" s="36"/>
      <c r="D29" s="216" t="s">
        <v>298</v>
      </c>
      <c r="E29" s="79"/>
      <c r="F29" s="290">
        <v>99</v>
      </c>
    </row>
    <row r="30" spans="1:6" ht="12.75" customHeight="1" x14ac:dyDescent="0.2">
      <c r="A30" s="420"/>
      <c r="B30" s="224" t="s">
        <v>245</v>
      </c>
      <c r="C30" s="37"/>
      <c r="D30" s="214" t="s">
        <v>299</v>
      </c>
      <c r="E30" s="78"/>
      <c r="F30" s="289">
        <v>999</v>
      </c>
    </row>
    <row r="31" spans="1:6" ht="12.75" customHeight="1" thickBot="1" x14ac:dyDescent="0.25">
      <c r="A31" s="421"/>
      <c r="B31" s="229" t="s">
        <v>303</v>
      </c>
      <c r="C31" s="34"/>
      <c r="D31" s="217" t="s">
        <v>300</v>
      </c>
      <c r="E31" s="115"/>
      <c r="F31" s="317">
        <v>10000000</v>
      </c>
    </row>
    <row r="32" spans="1:6" ht="13.5" customHeight="1" x14ac:dyDescent="0.2">
      <c r="A32" s="419" t="s">
        <v>304</v>
      </c>
      <c r="B32" s="228" t="s">
        <v>265</v>
      </c>
      <c r="C32" s="35"/>
      <c r="D32" s="211" t="s">
        <v>261</v>
      </c>
      <c r="E32" s="59"/>
      <c r="F32" s="288">
        <v>999</v>
      </c>
    </row>
    <row r="33" spans="1:6" ht="12.75" customHeight="1" x14ac:dyDescent="0.2">
      <c r="A33" s="420"/>
      <c r="B33" s="184" t="s">
        <v>305</v>
      </c>
      <c r="C33" s="36"/>
      <c r="D33" s="213" t="s">
        <v>297</v>
      </c>
      <c r="E33" s="62"/>
      <c r="F33" s="292">
        <v>1500</v>
      </c>
    </row>
    <row r="34" spans="1:6" ht="12.75" customHeight="1" x14ac:dyDescent="0.2">
      <c r="A34" s="420"/>
      <c r="B34" s="244" t="s">
        <v>306</v>
      </c>
      <c r="C34" s="43"/>
      <c r="D34" s="212" t="s">
        <v>229</v>
      </c>
      <c r="E34" s="81"/>
      <c r="F34" s="315">
        <v>10000000</v>
      </c>
    </row>
    <row r="35" spans="1:6" ht="12.75" customHeight="1" x14ac:dyDescent="0.2">
      <c r="A35" s="420"/>
      <c r="B35" s="184" t="s">
        <v>307</v>
      </c>
      <c r="C35" s="36"/>
      <c r="D35" s="216" t="s">
        <v>298</v>
      </c>
      <c r="E35" s="61"/>
      <c r="F35" s="290">
        <v>99</v>
      </c>
    </row>
    <row r="36" spans="1:6" ht="12.75" customHeight="1" x14ac:dyDescent="0.2">
      <c r="A36" s="420"/>
      <c r="B36" s="224" t="s">
        <v>308</v>
      </c>
      <c r="C36" s="37"/>
      <c r="D36" s="214" t="s">
        <v>299</v>
      </c>
      <c r="E36" s="60"/>
      <c r="F36" s="289">
        <v>999</v>
      </c>
    </row>
    <row r="37" spans="1:6" ht="12.75" customHeight="1" thickBot="1" x14ac:dyDescent="0.25">
      <c r="A37" s="421"/>
      <c r="B37" s="229" t="s">
        <v>309</v>
      </c>
      <c r="C37" s="34"/>
      <c r="D37" s="217" t="s">
        <v>300</v>
      </c>
      <c r="E37" s="83"/>
      <c r="F37" s="317">
        <v>10000000</v>
      </c>
    </row>
    <row r="38" spans="1:6" ht="12.75" customHeight="1" x14ac:dyDescent="0.2">
      <c r="A38" s="427" t="s">
        <v>310</v>
      </c>
      <c r="B38" s="267" t="s">
        <v>311</v>
      </c>
      <c r="C38" s="38"/>
      <c r="D38" s="266" t="s">
        <v>268</v>
      </c>
      <c r="E38" s="87"/>
      <c r="F38" s="322">
        <v>10000000</v>
      </c>
    </row>
    <row r="39" spans="1:6" ht="12.75" customHeight="1" thickBot="1" x14ac:dyDescent="0.25">
      <c r="A39" s="428"/>
      <c r="B39" s="229" t="s">
        <v>312</v>
      </c>
      <c r="C39" s="34"/>
      <c r="D39" s="264" t="s">
        <v>269</v>
      </c>
      <c r="E39" s="83"/>
      <c r="F39" s="317">
        <v>5000000</v>
      </c>
    </row>
    <row r="40" spans="1:6" ht="12.75" customHeight="1" x14ac:dyDescent="0.2">
      <c r="B40" s="1"/>
      <c r="C40" s="1"/>
    </row>
    <row r="41" spans="1:6" ht="12.75" customHeight="1" x14ac:dyDescent="0.2">
      <c r="B41" s="1"/>
      <c r="C41" s="1"/>
    </row>
    <row r="42" spans="1:6" ht="12.75" customHeight="1" x14ac:dyDescent="0.2">
      <c r="B42" s="1"/>
      <c r="C42" s="1"/>
    </row>
    <row r="43" spans="1:6" ht="12.75" customHeight="1" x14ac:dyDescent="0.2">
      <c r="A43" s="418" t="s">
        <v>445</v>
      </c>
      <c r="B43" s="418"/>
      <c r="C43" s="418"/>
      <c r="D43" s="418"/>
      <c r="E43" s="418"/>
      <c r="F43" s="418"/>
    </row>
    <row r="44" spans="1:6" ht="12.75" customHeight="1" x14ac:dyDescent="0.2">
      <c r="A44" s="418"/>
      <c r="B44" s="418"/>
      <c r="C44" s="418"/>
      <c r="D44" s="418"/>
      <c r="E44" s="418"/>
      <c r="F44" s="418"/>
    </row>
    <row r="45" spans="1:6" ht="12.75" customHeight="1" x14ac:dyDescent="0.2">
      <c r="A45" s="418"/>
      <c r="B45" s="418"/>
      <c r="C45" s="418"/>
      <c r="D45" s="418"/>
      <c r="E45" s="418"/>
      <c r="F45" s="418"/>
    </row>
    <row r="46" spans="1:6" ht="12.75" customHeight="1" x14ac:dyDescent="0.2">
      <c r="A46" s="418"/>
      <c r="B46" s="418"/>
      <c r="C46" s="418"/>
      <c r="D46" s="418"/>
      <c r="E46" s="418"/>
      <c r="F46" s="418"/>
    </row>
    <row r="47" spans="1:6" x14ac:dyDescent="0.2">
      <c r="B47" s="1"/>
      <c r="C47" s="1"/>
    </row>
    <row r="48" spans="1:6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</sheetData>
  <sheetProtection algorithmName="SHA-512" hashValue="eebM/ILcWTeucBJxpqK0uBmNtA16DL6MNMboyjptJkfHDpIkWV4H7Vcr80sAaRLHDVvLWLedEl4QwPopRJ7Row==" saltValue="S4u1gnjo0RxgY6m5ykCMLA==" spinCount="100000" sheet="1" selectLockedCells="1"/>
  <customSheetViews>
    <customSheetView guid="{89AD9DA5-D0EC-496A-9581-7DEB208007F3}" hiddenColumns="1" showRuler="0">
      <selection activeCell="E5" sqref="E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1"/>
      <headerFooter alignWithMargins="0"/>
    </customSheetView>
    <customSheetView guid="{FA055574-8D58-4144-9E1A-EA618E408F3C}" hiddenColumns="1">
      <selection activeCell="E5" sqref="E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2"/>
    </customSheetView>
    <customSheetView guid="{B2967BD0-3EC6-4810-A62E-F909371B5811}" hiddenRows="1" topLeftCell="A3">
      <selection activeCell="D5" sqref="D5"/>
      <pageMargins left="0.7" right="0.7" top="0.75" bottom="0.75" header="0.3" footer="0.3"/>
    </customSheetView>
    <customSheetView guid="{7FA420FA-7864-445A-A8CC-1161E1E73958}" hiddenColumns="1" showRuler="0">
      <selection activeCell="C5" sqref="C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3"/>
      <headerFooter alignWithMargins="0"/>
    </customSheetView>
  </customSheetViews>
  <mergeCells count="12">
    <mergeCell ref="A1:F1"/>
    <mergeCell ref="A3:F3"/>
    <mergeCell ref="A8:A9"/>
    <mergeCell ref="A10:A14"/>
    <mergeCell ref="A6:A7"/>
    <mergeCell ref="A43:F46"/>
    <mergeCell ref="A17:A22"/>
    <mergeCell ref="A23:A25"/>
    <mergeCell ref="A15:A16"/>
    <mergeCell ref="A27:A31"/>
    <mergeCell ref="A32:A37"/>
    <mergeCell ref="A38:A39"/>
  </mergeCells>
  <phoneticPr fontId="0" type="noConversion"/>
  <conditionalFormatting sqref="E6:E39">
    <cfRule type="expression" dxfId="4" priority="7">
      <formula>$E$5="Nee"</formula>
    </cfRule>
  </conditionalFormatting>
  <conditionalFormatting sqref="E17:E22 E27:E31">
    <cfRule type="expression" dxfId="3" priority="6">
      <formula>$E$8="Nee"</formula>
    </cfRule>
  </conditionalFormatting>
  <conditionalFormatting sqref="E23:E25 E32:E37">
    <cfRule type="expression" dxfId="2" priority="5">
      <formula>$E$9="Nee"</formula>
    </cfRule>
  </conditionalFormatting>
  <conditionalFormatting sqref="E22">
    <cfRule type="expression" dxfId="1" priority="2">
      <formula>$E$21="Nee"</formula>
    </cfRule>
  </conditionalFormatting>
  <conditionalFormatting sqref="F6:F39">
    <cfRule type="expression" dxfId="0" priority="1">
      <formula>$F$5="Nee"</formula>
    </cfRule>
  </conditionalFormatting>
  <dataValidations count="5">
    <dataValidation type="list" allowBlank="1" showInputMessage="1" showErrorMessage="1" sqref="E21:F21 E5:F5 E8:F9">
      <formula1>$C$6:$C$7</formula1>
    </dataValidation>
    <dataValidation type="date" allowBlank="1" showInputMessage="1" showErrorMessage="1" sqref="E6:F6">
      <formula1>1</formula1>
      <formula2>73051</formula2>
    </dataValidation>
    <dataValidation type="list" allowBlank="1" showInputMessage="1" showErrorMessage="1" sqref="E26:F26">
      <formula1>$C$26:$C$27</formula1>
    </dataValidation>
    <dataValidation type="decimal" operator="greaterThanOrEqual" allowBlank="1" showInputMessage="1" showErrorMessage="1" sqref="E27:F39">
      <formula1>0</formula1>
    </dataValidation>
    <dataValidation type="decimal" allowBlank="1" showInputMessage="1" showErrorMessage="1" sqref="E22:F22">
      <formula1>0</formula1>
      <formula2>100</formula2>
    </dataValidation>
  </dataValidations>
  <pageMargins left="0.70866141732283472" right="0.70866141732283472" top="0.15748031496062992" bottom="0.74803149606299213" header="0.19685039370078741" footer="0.31496062992125984"/>
  <pageSetup scale="6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Contactgegevens</vt:lpstr>
      <vt:lpstr>DEEL I</vt:lpstr>
      <vt:lpstr>DEEL II</vt:lpstr>
      <vt:lpstr>DEEL III</vt:lpstr>
      <vt:lpstr>DEEL IV</vt:lpstr>
      <vt:lpstr>DEEL V</vt:lpstr>
      <vt:lpstr>DEEL VI</vt:lpstr>
      <vt:lpstr>'DEEL II'!Print_Area</vt:lpstr>
      <vt:lpstr>'DEEL III'!Print_Area</vt:lpstr>
      <vt:lpstr>'DEEL VI'!Print_Area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FSMA - Aanvullende pensioenen - Werknemers - Tweejaarlijks verslag</dc:title>
  <dc:creator>FSMA</dc:creator>
  <cp:lastModifiedBy>Carlier, Bert</cp:lastModifiedBy>
  <cp:lastPrinted>2016-06-09T08:17:30Z</cp:lastPrinted>
  <dcterms:created xsi:type="dcterms:W3CDTF">2009-10-26T08:21:13Z</dcterms:created>
  <dcterms:modified xsi:type="dcterms:W3CDTF">2020-04-29T14:27:19Z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-1352298352</vt:i4>
  </property>
  <property fmtid="{D5CDD505-2E9C-101B-9397-08002B2CF9AE}" pid="4" name="_EmailSubject">
    <vt:lpwstr>Tweejaarlijkse verslagen - Voorbereiding uitsturen vragenlijsten m.b.t. 2018 en 2019 - Documenten website</vt:lpwstr>
  </property>
  <property fmtid="{D5CDD505-2E9C-101B-9397-08002B2CF9AE}" pid="5" name="_AuthorEmail">
    <vt:lpwstr>Bert.Carlier@fsma.be</vt:lpwstr>
  </property>
  <property fmtid="{D5CDD505-2E9C-101B-9397-08002B2CF9AE}" pid="6" name="_AuthorEmailDisplayName">
    <vt:lpwstr>Carlier, Bert</vt:lpwstr>
  </property>
  <property fmtid="{D5CDD505-2E9C-101B-9397-08002B2CF9AE}" pid="7" name="_PreviousAdHocReviewCycleID">
    <vt:i4>-944704584</vt:i4>
  </property>
</Properties>
</file>